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ладелец\Desktop\Этика\МЕНЮ\на сайт лето-весна\"/>
    </mc:Choice>
  </mc:AlternateContent>
  <bookViews>
    <workbookView xWindow="0" yWindow="0" windowWidth="25200" windowHeight="11385" tabRatio="955" activeTab="1"/>
  </bookViews>
  <sheets>
    <sheet name="меню -лето " sheetId="1" r:id="rId1"/>
    <sheet name="анализ " sheetId="2" r:id="rId2"/>
    <sheet name="анализ  (нетто)" sheetId="3" r:id="rId3"/>
    <sheet name="анализ (брутто)" sheetId="4" r:id="rId4"/>
    <sheet name="1 день" sheetId="5" r:id="rId5"/>
    <sheet name="2 день" sheetId="6" r:id="rId6"/>
    <sheet name="3день" sheetId="7" r:id="rId7"/>
    <sheet name="4 день" sheetId="8" r:id="rId8"/>
    <sheet name="5 день" sheetId="9" r:id="rId9"/>
    <sheet name="6 день" sheetId="10" r:id="rId10"/>
    <sheet name="7 день" sheetId="11" r:id="rId11"/>
    <sheet name="8 день" sheetId="12" r:id="rId12"/>
    <sheet name="9 день" sheetId="13" r:id="rId13"/>
    <sheet name="10 день" sheetId="14" r:id="rId14"/>
    <sheet name="анализ ЖБУ" sheetId="15" r:id="rId15"/>
  </sheets>
  <calcPr calcId="152511" iterateDelta="1E-4"/>
</workbook>
</file>

<file path=xl/calcChain.xml><?xml version="1.0" encoding="utf-8"?>
<calcChain xmlns="http://schemas.openxmlformats.org/spreadsheetml/2006/main">
  <c r="I12" i="15" l="1"/>
  <c r="I13" i="15" s="1"/>
  <c r="H12" i="15"/>
  <c r="H13" i="15" s="1"/>
  <c r="G12" i="15"/>
  <c r="G13" i="15" s="1"/>
  <c r="F12" i="15"/>
  <c r="F13" i="15" s="1"/>
  <c r="E12" i="15"/>
  <c r="E13" i="15" s="1"/>
  <c r="D12" i="15"/>
  <c r="D13" i="15" s="1"/>
  <c r="C12" i="15"/>
  <c r="C13" i="15" s="1"/>
  <c r="B12" i="15"/>
  <c r="B13" i="15" s="1"/>
  <c r="M65" i="14"/>
  <c r="L65" i="14"/>
  <c r="K65" i="14"/>
  <c r="J65" i="14"/>
  <c r="I65" i="14"/>
  <c r="H65" i="14"/>
  <c r="G65" i="14"/>
  <c r="F65" i="14"/>
  <c r="M67" i="13"/>
  <c r="L67" i="13"/>
  <c r="K67" i="13"/>
  <c r="J67" i="13"/>
  <c r="I67" i="13"/>
  <c r="H67" i="13"/>
  <c r="G67" i="13"/>
  <c r="F67" i="13"/>
  <c r="M61" i="12"/>
  <c r="L61" i="12"/>
  <c r="K61" i="12"/>
  <c r="J61" i="12"/>
  <c r="I61" i="12"/>
  <c r="H61" i="12"/>
  <c r="G61" i="12"/>
  <c r="F61" i="12"/>
  <c r="M55" i="11"/>
  <c r="L55" i="11"/>
  <c r="K55" i="11"/>
  <c r="J55" i="11"/>
  <c r="I55" i="11"/>
  <c r="H55" i="11"/>
  <c r="G55" i="11"/>
  <c r="F55" i="11"/>
  <c r="M64" i="10"/>
  <c r="L64" i="10"/>
  <c r="K64" i="10"/>
  <c r="J64" i="10"/>
  <c r="I64" i="10"/>
  <c r="H64" i="10"/>
  <c r="G64" i="10"/>
  <c r="F64" i="10"/>
  <c r="M60" i="9"/>
  <c r="L60" i="9"/>
  <c r="K60" i="9"/>
  <c r="J60" i="9"/>
  <c r="I60" i="9"/>
  <c r="H60" i="9"/>
  <c r="G60" i="9"/>
  <c r="F60" i="9"/>
  <c r="M70" i="8"/>
  <c r="L70" i="8"/>
  <c r="K70" i="8"/>
  <c r="J70" i="8"/>
  <c r="I70" i="8"/>
  <c r="H70" i="8"/>
  <c r="G70" i="8"/>
  <c r="F70" i="8"/>
  <c r="M58" i="7"/>
  <c r="L58" i="7"/>
  <c r="K58" i="7"/>
  <c r="J58" i="7"/>
  <c r="I58" i="7"/>
  <c r="H58" i="7"/>
  <c r="G58" i="7"/>
  <c r="F58" i="7"/>
  <c r="M66" i="6"/>
  <c r="L66" i="6"/>
  <c r="K66" i="6"/>
  <c r="J66" i="6"/>
  <c r="I66" i="6"/>
  <c r="H66" i="6"/>
  <c r="G66" i="6"/>
  <c r="F66" i="6"/>
  <c r="M65" i="5"/>
  <c r="L65" i="5"/>
  <c r="K65" i="5"/>
  <c r="J65" i="5"/>
  <c r="I65" i="5"/>
  <c r="H65" i="5"/>
  <c r="G65" i="5"/>
  <c r="F65" i="5"/>
  <c r="B37" i="4"/>
  <c r="M36" i="4"/>
  <c r="N36" i="4" s="1"/>
  <c r="O36" i="4" s="1"/>
  <c r="M35" i="4"/>
  <c r="N35" i="4" s="1"/>
  <c r="O35" i="4" s="1"/>
  <c r="N34" i="4"/>
  <c r="O34" i="4" s="1"/>
  <c r="M34" i="4"/>
  <c r="M33" i="4"/>
  <c r="N33" i="4" s="1"/>
  <c r="O33" i="4" s="1"/>
  <c r="M32" i="4"/>
  <c r="N32" i="4" s="1"/>
  <c r="O32" i="4" s="1"/>
  <c r="M31" i="4"/>
  <c r="N31" i="4" s="1"/>
  <c r="O31" i="4" s="1"/>
  <c r="N30" i="4"/>
  <c r="O30" i="4" s="1"/>
  <c r="M30" i="4"/>
  <c r="M29" i="4"/>
  <c r="N29" i="4" s="1"/>
  <c r="O29" i="4" s="1"/>
  <c r="M28" i="4"/>
  <c r="N28" i="4" s="1"/>
  <c r="O28" i="4" s="1"/>
  <c r="M27" i="4"/>
  <c r="N27" i="4" s="1"/>
  <c r="O27" i="4" s="1"/>
  <c r="N26" i="4"/>
  <c r="O26" i="4" s="1"/>
  <c r="M26" i="4"/>
  <c r="M25" i="4"/>
  <c r="N25" i="4" s="1"/>
  <c r="O25" i="4" s="1"/>
  <c r="M24" i="4"/>
  <c r="N24" i="4" s="1"/>
  <c r="O24" i="4" s="1"/>
  <c r="M23" i="4"/>
  <c r="N23" i="4" s="1"/>
  <c r="O23" i="4" s="1"/>
  <c r="N22" i="4"/>
  <c r="O22" i="4" s="1"/>
  <c r="M22" i="4"/>
  <c r="M21" i="4"/>
  <c r="N21" i="4" s="1"/>
  <c r="O21" i="4" s="1"/>
  <c r="M20" i="4"/>
  <c r="N20" i="4" s="1"/>
  <c r="O20" i="4" s="1"/>
  <c r="M19" i="4"/>
  <c r="N19" i="4" s="1"/>
  <c r="O19" i="4" s="1"/>
  <c r="N18" i="4"/>
  <c r="O18" i="4" s="1"/>
  <c r="M18" i="4"/>
  <c r="M17" i="4"/>
  <c r="N17" i="4" s="1"/>
  <c r="O17" i="4" s="1"/>
  <c r="M16" i="4"/>
  <c r="N16" i="4" s="1"/>
  <c r="O16" i="4" s="1"/>
  <c r="M15" i="4"/>
  <c r="N15" i="4" s="1"/>
  <c r="O15" i="4" s="1"/>
  <c r="N14" i="4"/>
  <c r="O14" i="4" s="1"/>
  <c r="M14" i="4"/>
  <c r="M13" i="4"/>
  <c r="N13" i="4" s="1"/>
  <c r="O13" i="4" s="1"/>
  <c r="M12" i="4"/>
  <c r="N12" i="4" s="1"/>
  <c r="O12" i="4" s="1"/>
  <c r="M11" i="4"/>
  <c r="N11" i="4" s="1"/>
  <c r="O11" i="4" s="1"/>
  <c r="N10" i="4"/>
  <c r="O10" i="4" s="1"/>
  <c r="M10" i="4"/>
  <c r="M9" i="4"/>
  <c r="N9" i="4" s="1"/>
  <c r="O9" i="4" s="1"/>
  <c r="M8" i="4"/>
  <c r="N8" i="4" s="1"/>
  <c r="O8" i="4" s="1"/>
  <c r="M7" i="4"/>
  <c r="N7" i="4" s="1"/>
  <c r="B37" i="3"/>
  <c r="M36" i="3"/>
  <c r="N36" i="3" s="1"/>
  <c r="O36" i="3" s="1"/>
  <c r="M35" i="3"/>
  <c r="N35" i="3" s="1"/>
  <c r="O35" i="3" s="1"/>
  <c r="O34" i="3"/>
  <c r="N34" i="3"/>
  <c r="M34" i="3"/>
  <c r="N33" i="3"/>
  <c r="O33" i="3" s="1"/>
  <c r="M33" i="3"/>
  <c r="M32" i="3"/>
  <c r="N32" i="3" s="1"/>
  <c r="O32" i="3" s="1"/>
  <c r="M31" i="3"/>
  <c r="N31" i="3" s="1"/>
  <c r="O31" i="3" s="1"/>
  <c r="O30" i="3"/>
  <c r="N30" i="3"/>
  <c r="M30" i="3"/>
  <c r="N29" i="3"/>
  <c r="O29" i="3" s="1"/>
  <c r="M29" i="3"/>
  <c r="M28" i="3"/>
  <c r="N28" i="3" s="1"/>
  <c r="O28" i="3" s="1"/>
  <c r="M27" i="3"/>
  <c r="N27" i="3" s="1"/>
  <c r="O27" i="3" s="1"/>
  <c r="O26" i="3"/>
  <c r="N26" i="3"/>
  <c r="M26" i="3"/>
  <c r="N25" i="3"/>
  <c r="O25" i="3" s="1"/>
  <c r="M25" i="3"/>
  <c r="M24" i="3"/>
  <c r="N24" i="3" s="1"/>
  <c r="O24" i="3" s="1"/>
  <c r="M23" i="3"/>
  <c r="N23" i="3" s="1"/>
  <c r="O23" i="3" s="1"/>
  <c r="O22" i="3"/>
  <c r="N22" i="3"/>
  <c r="M22" i="3"/>
  <c r="N21" i="3"/>
  <c r="O21" i="3" s="1"/>
  <c r="M21" i="3"/>
  <c r="M20" i="3"/>
  <c r="N20" i="3" s="1"/>
  <c r="O20" i="3" s="1"/>
  <c r="M19" i="3"/>
  <c r="N19" i="3" s="1"/>
  <c r="O19" i="3" s="1"/>
  <c r="O18" i="3"/>
  <c r="N18" i="3"/>
  <c r="M18" i="3"/>
  <c r="N17" i="3"/>
  <c r="O17" i="3" s="1"/>
  <c r="M17" i="3"/>
  <c r="M16" i="3"/>
  <c r="N16" i="3" s="1"/>
  <c r="O16" i="3" s="1"/>
  <c r="M15" i="3"/>
  <c r="N15" i="3" s="1"/>
  <c r="O15" i="3" s="1"/>
  <c r="O14" i="3"/>
  <c r="N14" i="3"/>
  <c r="M14" i="3"/>
  <c r="N13" i="3"/>
  <c r="O13" i="3" s="1"/>
  <c r="M13" i="3"/>
  <c r="M12" i="3"/>
  <c r="N12" i="3" s="1"/>
  <c r="O12" i="3" s="1"/>
  <c r="M11" i="3"/>
  <c r="N11" i="3" s="1"/>
  <c r="O11" i="3" s="1"/>
  <c r="O10" i="3"/>
  <c r="N10" i="3"/>
  <c r="M10" i="3"/>
  <c r="N9" i="3"/>
  <c r="O9" i="3" s="1"/>
  <c r="M9" i="3"/>
  <c r="M8" i="3"/>
  <c r="N8" i="3" s="1"/>
  <c r="O8" i="3" s="1"/>
  <c r="M7" i="3"/>
  <c r="N7" i="3" s="1"/>
  <c r="M36" i="2"/>
  <c r="N36" i="2" s="1"/>
  <c r="O36" i="2" s="1"/>
  <c r="N35" i="2"/>
  <c r="O35" i="2" s="1"/>
  <c r="M35" i="2"/>
  <c r="M34" i="2"/>
  <c r="N34" i="2" s="1"/>
  <c r="O34" i="2" s="1"/>
  <c r="M33" i="2"/>
  <c r="N33" i="2" s="1"/>
  <c r="O33" i="2" s="1"/>
  <c r="O32" i="2"/>
  <c r="N32" i="2"/>
  <c r="M32" i="2"/>
  <c r="N31" i="2"/>
  <c r="O31" i="2" s="1"/>
  <c r="M31" i="2"/>
  <c r="M30" i="2"/>
  <c r="N30" i="2" s="1"/>
  <c r="O30" i="2" s="1"/>
  <c r="M29" i="2"/>
  <c r="N29" i="2" s="1"/>
  <c r="O29" i="2" s="1"/>
  <c r="M28" i="2"/>
  <c r="N28" i="2" s="1"/>
  <c r="O28" i="2" s="1"/>
  <c r="N27" i="2"/>
  <c r="O27" i="2" s="1"/>
  <c r="M26" i="2"/>
  <c r="N26" i="2" s="1"/>
  <c r="O26" i="2" s="1"/>
  <c r="M25" i="2"/>
  <c r="N25" i="2" s="1"/>
  <c r="O25" i="2" s="1"/>
  <c r="N24" i="2"/>
  <c r="O24" i="2" s="1"/>
  <c r="M24" i="2"/>
  <c r="M23" i="2"/>
  <c r="N23" i="2" s="1"/>
  <c r="O23" i="2" s="1"/>
  <c r="M22" i="2"/>
  <c r="N22" i="2" s="1"/>
  <c r="O22" i="2" s="1"/>
  <c r="M21" i="2"/>
  <c r="N21" i="2" s="1"/>
  <c r="O21" i="2" s="1"/>
  <c r="N20" i="2"/>
  <c r="O20" i="2" s="1"/>
  <c r="M20" i="2"/>
  <c r="M19" i="2"/>
  <c r="N19" i="2" s="1"/>
  <c r="O19" i="2" s="1"/>
  <c r="M18" i="2"/>
  <c r="N18" i="2" s="1"/>
  <c r="O18" i="2" s="1"/>
  <c r="M17" i="2"/>
  <c r="N17" i="2" s="1"/>
  <c r="O17" i="2" s="1"/>
  <c r="N16" i="2"/>
  <c r="O16" i="2" s="1"/>
  <c r="M16" i="2"/>
  <c r="M15" i="2"/>
  <c r="N15" i="2" s="1"/>
  <c r="O15" i="2" s="1"/>
  <c r="M14" i="2"/>
  <c r="N14" i="2" s="1"/>
  <c r="O14" i="2" s="1"/>
  <c r="M13" i="2"/>
  <c r="N13" i="2" s="1"/>
  <c r="O13" i="2" s="1"/>
  <c r="N12" i="2"/>
  <c r="O12" i="2" s="1"/>
  <c r="M12" i="2"/>
  <c r="M11" i="2"/>
  <c r="N11" i="2" s="1"/>
  <c r="O11" i="2" s="1"/>
  <c r="M10" i="2"/>
  <c r="N10" i="2" s="1"/>
  <c r="O10" i="2" s="1"/>
  <c r="N9" i="2"/>
  <c r="M8" i="2"/>
  <c r="N8" i="2" s="1"/>
  <c r="O8" i="2" s="1"/>
  <c r="O7" i="2"/>
  <c r="N7" i="2"/>
  <c r="Q612" i="1"/>
  <c r="P612" i="1"/>
  <c r="O612" i="1"/>
  <c r="N612" i="1"/>
  <c r="M612" i="1"/>
  <c r="L612" i="1"/>
  <c r="K612" i="1"/>
  <c r="H612" i="1"/>
  <c r="G612" i="1"/>
  <c r="F612" i="1"/>
  <c r="E612" i="1"/>
  <c r="O554" i="1"/>
  <c r="N554" i="1"/>
  <c r="M554" i="1"/>
  <c r="L554" i="1"/>
  <c r="K554" i="1"/>
  <c r="E554" i="1"/>
  <c r="Q492" i="1"/>
  <c r="N492" i="1"/>
  <c r="M492" i="1"/>
  <c r="L492" i="1"/>
  <c r="K492" i="1"/>
  <c r="E492" i="1"/>
  <c r="Q432" i="1"/>
  <c r="Q554" i="1" s="1"/>
  <c r="P432" i="1"/>
  <c r="P554" i="1" s="1"/>
  <c r="O432" i="1"/>
  <c r="N432" i="1"/>
  <c r="M432" i="1"/>
  <c r="L432" i="1"/>
  <c r="K432" i="1"/>
  <c r="E432" i="1"/>
  <c r="Q361" i="1"/>
  <c r="P361" i="1"/>
  <c r="N361" i="1"/>
  <c r="M361" i="1"/>
  <c r="L361" i="1"/>
  <c r="K361" i="1"/>
  <c r="E361" i="1"/>
  <c r="Q302" i="1"/>
  <c r="P302" i="1"/>
  <c r="N302" i="1"/>
  <c r="M302" i="1"/>
  <c r="L302" i="1"/>
  <c r="K302" i="1"/>
  <c r="E302" i="1"/>
  <c r="Q242" i="1"/>
  <c r="P242" i="1"/>
  <c r="O242" i="1"/>
  <c r="N242" i="1"/>
  <c r="M242" i="1"/>
  <c r="L242" i="1"/>
  <c r="K242" i="1"/>
  <c r="E242" i="1"/>
  <c r="Q181" i="1"/>
  <c r="P181" i="1"/>
  <c r="O181" i="1"/>
  <c r="N181" i="1"/>
  <c r="M181" i="1"/>
  <c r="L181" i="1"/>
  <c r="K181" i="1"/>
  <c r="E181" i="1"/>
  <c r="Q119" i="1"/>
  <c r="P119" i="1"/>
  <c r="O119" i="1"/>
  <c r="N119" i="1"/>
  <c r="M119" i="1"/>
  <c r="L119" i="1"/>
  <c r="E119" i="1"/>
  <c r="Q56" i="1"/>
  <c r="P56" i="1"/>
  <c r="O56" i="1"/>
  <c r="N56" i="1"/>
  <c r="M56" i="1"/>
  <c r="L56" i="1"/>
  <c r="K56" i="1"/>
  <c r="E56" i="1"/>
  <c r="N37" i="4" l="1"/>
  <c r="O7" i="4"/>
  <c r="O37" i="4" s="1"/>
  <c r="O7" i="3"/>
  <c r="O37" i="3" s="1"/>
  <c r="N37" i="3"/>
</calcChain>
</file>

<file path=xl/sharedStrings.xml><?xml version="1.0" encoding="utf-8"?>
<sst xmlns="http://schemas.openxmlformats.org/spreadsheetml/2006/main" count="2072" uniqueCount="421">
  <si>
    <t>меню летнее</t>
  </si>
  <si>
    <t>№ рец.</t>
  </si>
  <si>
    <t>Наименование                             блюд</t>
  </si>
  <si>
    <t>Брутто</t>
  </si>
  <si>
    <t>выход</t>
  </si>
  <si>
    <t>белки</t>
  </si>
  <si>
    <t>жиры</t>
  </si>
  <si>
    <t>углев.</t>
  </si>
  <si>
    <t>Ккал.</t>
  </si>
  <si>
    <t>Витамины (мг)</t>
  </si>
  <si>
    <t>Минеральные в-ва</t>
  </si>
  <si>
    <t>В1</t>
  </si>
  <si>
    <t>С</t>
  </si>
  <si>
    <t>Са</t>
  </si>
  <si>
    <t>Fe</t>
  </si>
  <si>
    <t>1 день</t>
  </si>
  <si>
    <r>
      <t xml:space="preserve"> </t>
    </r>
    <r>
      <rPr>
        <b/>
        <sz val="10"/>
        <rFont val="Arial Cyr"/>
        <family val="2"/>
        <charset val="204"/>
      </rPr>
      <t xml:space="preserve">  </t>
    </r>
    <r>
      <rPr>
        <sz val="10"/>
        <rFont val="Arial Cyr"/>
        <family val="2"/>
        <charset val="204"/>
      </rPr>
      <t xml:space="preserve">  </t>
    </r>
    <r>
      <rPr>
        <b/>
        <sz val="10"/>
        <rFont val="Arial Cyr"/>
        <family val="2"/>
        <charset val="204"/>
      </rPr>
      <t>ЗАВТРАК</t>
    </r>
    <r>
      <rPr>
        <sz val="10"/>
        <rFont val="Arial Cyr"/>
        <family val="2"/>
        <charset val="204"/>
      </rPr>
      <t xml:space="preserve">               </t>
    </r>
  </si>
  <si>
    <t>Бутерброд с маслом</t>
  </si>
  <si>
    <t>1/25</t>
  </si>
  <si>
    <t>масло сливочное</t>
  </si>
  <si>
    <t>хлеб пшеничный</t>
  </si>
  <si>
    <t>Суп молочный с мак. изд.</t>
  </si>
  <si>
    <t>1/200</t>
  </si>
  <si>
    <t>молоко</t>
  </si>
  <si>
    <t>сахар</t>
  </si>
  <si>
    <t>вермишель</t>
  </si>
  <si>
    <t>Кофейный напиток с молоком</t>
  </si>
  <si>
    <t>1/180</t>
  </si>
  <si>
    <t>кофейный напиток</t>
  </si>
  <si>
    <t>Кондитерское изделие (пряник)</t>
  </si>
  <si>
    <t>1/40</t>
  </si>
  <si>
    <t>Хлеб пшеничный</t>
  </si>
  <si>
    <t>1/20</t>
  </si>
  <si>
    <r>
      <t xml:space="preserve">  </t>
    </r>
    <r>
      <rPr>
        <b/>
        <sz val="10"/>
        <rFont val="Arial Cyr"/>
        <family val="2"/>
        <charset val="204"/>
      </rPr>
      <t>10-00</t>
    </r>
    <r>
      <rPr>
        <sz val="10"/>
        <rFont val="Arial Cyr"/>
        <family val="2"/>
        <charset val="204"/>
      </rPr>
      <t xml:space="preserve">    Кисель витаминизированный</t>
    </r>
  </si>
  <si>
    <t>кисель</t>
  </si>
  <si>
    <t>ОБЕД</t>
  </si>
  <si>
    <t>Овощи натуральным куском</t>
  </si>
  <si>
    <t>1/100</t>
  </si>
  <si>
    <t>огурец свежий</t>
  </si>
  <si>
    <t>Борщ с капустой и картофелем</t>
  </si>
  <si>
    <t>1/200/5</t>
  </si>
  <si>
    <t>свекла</t>
  </si>
  <si>
    <t>капуста свежая</t>
  </si>
  <si>
    <t>картофель</t>
  </si>
  <si>
    <t>морковь</t>
  </si>
  <si>
    <t>лук репчатый</t>
  </si>
  <si>
    <t>масло растительное</t>
  </si>
  <si>
    <t>томатная  паста</t>
  </si>
  <si>
    <t>сметана</t>
  </si>
  <si>
    <t>Мясо отварное</t>
  </si>
  <si>
    <t>1/60</t>
  </si>
  <si>
    <t>мясо говядина</t>
  </si>
  <si>
    <t>Картофельное пюре</t>
  </si>
  <si>
    <t>Сок яблочный</t>
  </si>
  <si>
    <t>Хлеб ржаной</t>
  </si>
  <si>
    <t>1/35</t>
  </si>
  <si>
    <t>ПОЛДНИК</t>
  </si>
  <si>
    <t>Молоко кипяченое</t>
  </si>
  <si>
    <t>Булочка домашняя</t>
  </si>
  <si>
    <t>1/80</t>
  </si>
  <si>
    <t>мука пшеничная</t>
  </si>
  <si>
    <t>яйца</t>
  </si>
  <si>
    <t>дрожжи прессованные</t>
  </si>
  <si>
    <t>Фрукты свежие (яблоко)</t>
  </si>
  <si>
    <t>1/133</t>
  </si>
  <si>
    <r>
      <t xml:space="preserve">                                         </t>
    </r>
    <r>
      <rPr>
        <b/>
        <sz val="10"/>
        <rFont val="Arial Cyr"/>
        <family val="2"/>
        <charset val="204"/>
      </rPr>
      <t>итого</t>
    </r>
  </si>
  <si>
    <t>2 день</t>
  </si>
  <si>
    <t>ЗАВТРАК</t>
  </si>
  <si>
    <t>Бутерброд с сыром</t>
  </si>
  <si>
    <t>сыр российский</t>
  </si>
  <si>
    <t>Каша " Дружба "</t>
  </si>
  <si>
    <t>крупа рисовая</t>
  </si>
  <si>
    <t>крупа пшенная</t>
  </si>
  <si>
    <t>Чай с молоком ( 1-й вариант)</t>
  </si>
  <si>
    <t>чай -заварка</t>
  </si>
  <si>
    <r>
      <t xml:space="preserve">  </t>
    </r>
    <r>
      <rPr>
        <b/>
        <sz val="10"/>
        <rFont val="Arial Cyr"/>
        <family val="2"/>
        <charset val="204"/>
      </rPr>
      <t xml:space="preserve">10-00    </t>
    </r>
    <r>
      <rPr>
        <sz val="10"/>
        <rFont val="Arial Cyr"/>
        <family val="2"/>
        <charset val="204"/>
      </rPr>
      <t>Кисломолочный напиток</t>
    </r>
  </si>
  <si>
    <t>ряженка</t>
  </si>
  <si>
    <t>ОБЕД</t>
  </si>
  <si>
    <t>помидоры свежие</t>
  </si>
  <si>
    <t>Суп картофельный с макаронными изделиями</t>
  </si>
  <si>
    <t>макаронные изд.</t>
  </si>
  <si>
    <t>Плов из отварной птицы</t>
  </si>
  <si>
    <t>курица</t>
  </si>
  <si>
    <t>Кисель из сока плодового ягодного</t>
  </si>
  <si>
    <t>сок пл.яг.</t>
  </si>
  <si>
    <t>крахмал картофельный</t>
  </si>
  <si>
    <t>Запеканка из творога</t>
  </si>
  <si>
    <t>1/108</t>
  </si>
  <si>
    <t>16,8</t>
  </si>
  <si>
    <t>15,9</t>
  </si>
  <si>
    <t>283</t>
  </si>
  <si>
    <t>0,046</t>
  </si>
  <si>
    <t>0,4</t>
  </si>
  <si>
    <t>198</t>
  </si>
  <si>
    <t>0,67</t>
  </si>
  <si>
    <t>творог</t>
  </si>
  <si>
    <t>изюм</t>
  </si>
  <si>
    <t>Соус молочный сладкий</t>
  </si>
  <si>
    <t>Компот из свежих плодов</t>
  </si>
  <si>
    <t>яблоки свежие</t>
  </si>
  <si>
    <t>итого</t>
  </si>
  <si>
    <t>3 день</t>
  </si>
  <si>
    <r>
      <t xml:space="preserve"> </t>
    </r>
    <r>
      <rPr>
        <b/>
        <sz val="10"/>
        <rFont val="Arial Cyr"/>
        <family val="2"/>
        <charset val="204"/>
      </rPr>
      <t xml:space="preserve">  </t>
    </r>
    <r>
      <rPr>
        <sz val="10"/>
        <rFont val="Arial Cyr"/>
        <family val="2"/>
        <charset val="204"/>
      </rPr>
      <t xml:space="preserve">      </t>
    </r>
    <r>
      <rPr>
        <b/>
        <sz val="10"/>
        <rFont val="Arial Cyr"/>
        <family val="2"/>
        <charset val="204"/>
      </rPr>
      <t>ЗАВТРАК</t>
    </r>
  </si>
  <si>
    <t>Каша рисовая вязкая</t>
  </si>
  <si>
    <t>Какао с молоком</t>
  </si>
  <si>
    <t>3,24</t>
  </si>
  <si>
    <t>2,97</t>
  </si>
  <si>
    <t>22,5</t>
  </si>
  <si>
    <t>129,6</t>
  </si>
  <si>
    <t>0,36</t>
  </si>
  <si>
    <t>1,17</t>
  </si>
  <si>
    <t>111,6</t>
  </si>
  <si>
    <t>0,72</t>
  </si>
  <si>
    <t>какао-порошок</t>
  </si>
  <si>
    <t>Вафли</t>
  </si>
  <si>
    <t>1/45</t>
  </si>
  <si>
    <r>
      <t xml:space="preserve">10-00         </t>
    </r>
    <r>
      <rPr>
        <sz val="10"/>
        <rFont val="Arial Cyr"/>
        <family val="2"/>
        <charset val="204"/>
      </rPr>
      <t>Сок яблочный</t>
    </r>
  </si>
  <si>
    <t>Капуста квашеная</t>
  </si>
  <si>
    <t>1/75</t>
  </si>
  <si>
    <t>капуста квашеная</t>
  </si>
  <si>
    <t>Рассльник ленинградский со сметаной</t>
  </si>
  <si>
    <t>1,64</t>
  </si>
  <si>
    <t>4,3</t>
  </si>
  <si>
    <t>13</t>
  </si>
  <si>
    <t>97</t>
  </si>
  <si>
    <t>0,044</t>
  </si>
  <si>
    <t>6,14</t>
  </si>
  <si>
    <t>12,4</t>
  </si>
  <si>
    <t>0,74</t>
  </si>
  <si>
    <t>крупа  пшеничная</t>
  </si>
  <si>
    <t>огурцы соленые</t>
  </si>
  <si>
    <t>Картофельная запеканка с мясом</t>
  </si>
  <si>
    <t>1/170</t>
  </si>
  <si>
    <t>19,81</t>
  </si>
  <si>
    <t>19,98</t>
  </si>
  <si>
    <t>16,07</t>
  </si>
  <si>
    <t>323</t>
  </si>
  <si>
    <t>0,17</t>
  </si>
  <si>
    <t>3,4</t>
  </si>
  <si>
    <t>21,25</t>
  </si>
  <si>
    <t>2,98</t>
  </si>
  <si>
    <t>говядина котлетное мясо</t>
  </si>
  <si>
    <t>Соус молочный к блюдам ( 1-й вариант)</t>
  </si>
  <si>
    <t>1/30</t>
  </si>
  <si>
    <t>Компот из смеси сухофруктов</t>
  </si>
  <si>
    <t>смесь сухофруктов</t>
  </si>
  <si>
    <t>Икра свекольная</t>
  </si>
  <si>
    <t>1,92</t>
  </si>
  <si>
    <t>5,68</t>
  </si>
  <si>
    <t>8,32</t>
  </si>
  <si>
    <t>92</t>
  </si>
  <si>
    <t>0,024</t>
  </si>
  <si>
    <t>6,32</t>
  </si>
  <si>
    <t>35,2</t>
  </si>
  <si>
    <t>1,36</t>
  </si>
  <si>
    <t>томатная паста</t>
  </si>
  <si>
    <t>Омлет  натуральный</t>
  </si>
  <si>
    <t>1/90</t>
  </si>
  <si>
    <t>7,75</t>
  </si>
  <si>
    <t>12,04</t>
  </si>
  <si>
    <t>2,07</t>
  </si>
  <si>
    <t>95,4</t>
  </si>
  <si>
    <t>0,3</t>
  </si>
  <si>
    <t>0,27</t>
  </si>
  <si>
    <t>73,3</t>
  </si>
  <si>
    <t>1,38</t>
  </si>
  <si>
    <t>4 день</t>
  </si>
  <si>
    <t>Макаронные изд. отварные с сыром</t>
  </si>
  <si>
    <t>макронные изд.</t>
  </si>
  <si>
    <t>сыр</t>
  </si>
  <si>
    <t>Чай с фруктовый</t>
  </si>
  <si>
    <t>чай-заварка фруктовая</t>
  </si>
  <si>
    <t>Кондитерское изделие (печенье)</t>
  </si>
  <si>
    <r>
      <t xml:space="preserve">10-00         </t>
    </r>
    <r>
      <rPr>
        <sz val="10"/>
        <rFont val="Arial Cyr"/>
        <family val="2"/>
        <charset val="204"/>
      </rPr>
      <t>Фрукты свежие -яблоко</t>
    </r>
  </si>
  <si>
    <t>Суп из овощей с фасолью</t>
  </si>
  <si>
    <t>фасоль</t>
  </si>
  <si>
    <t>Бифштекс рубленный паровой</t>
  </si>
  <si>
    <t>1/50/30</t>
  </si>
  <si>
    <t>говядина котлетное мясо</t>
  </si>
  <si>
    <t>Соус сметанный натуральный №452</t>
  </si>
  <si>
    <t>Картофель отварной</t>
  </si>
  <si>
    <t>Пудинг из творога с рисом</t>
  </si>
  <si>
    <t>Кисломолочный напиток</t>
  </si>
  <si>
    <t>йогурт</t>
  </si>
  <si>
    <r>
      <t xml:space="preserve">                                        </t>
    </r>
    <r>
      <rPr>
        <b/>
        <sz val="10"/>
        <rFont val="Arial Cyr"/>
        <family val="2"/>
        <charset val="204"/>
      </rPr>
      <t xml:space="preserve">итого </t>
    </r>
  </si>
  <si>
    <t>5 день</t>
  </si>
  <si>
    <r>
      <t xml:space="preserve">    </t>
    </r>
    <r>
      <rPr>
        <b/>
        <sz val="10"/>
        <rFont val="Arial Cyr"/>
        <family val="2"/>
        <charset val="204"/>
      </rPr>
      <t xml:space="preserve">     </t>
    </r>
    <r>
      <rPr>
        <sz val="10"/>
        <rFont val="Arial Cyr"/>
        <family val="2"/>
        <charset val="204"/>
      </rPr>
      <t xml:space="preserve">   </t>
    </r>
    <r>
      <rPr>
        <b/>
        <sz val="10"/>
        <rFont val="Arial Cyr"/>
        <family val="2"/>
        <charset val="204"/>
      </rPr>
      <t>ЗАВТРАК</t>
    </r>
  </si>
  <si>
    <t>Каша из хлопьев овсяных</t>
  </si>
  <si>
    <t>8,56</t>
  </si>
  <si>
    <t>14,12</t>
  </si>
  <si>
    <t>31,52</t>
  </si>
  <si>
    <t>287,4</t>
  </si>
  <si>
    <t>0,18</t>
  </si>
  <si>
    <t>1,42</t>
  </si>
  <si>
    <t>154,6</t>
  </si>
  <si>
    <t>1,7</t>
  </si>
  <si>
    <t>крупа " геркулес"</t>
  </si>
  <si>
    <t>Чай с сахаром</t>
  </si>
  <si>
    <t>чай-заварка</t>
  </si>
  <si>
    <t>помидор  свежий</t>
  </si>
  <si>
    <t>Суп картофельный с бобовыми</t>
  </si>
  <si>
    <t>1,84</t>
  </si>
  <si>
    <t>12,1</t>
  </si>
  <si>
    <t>86,4</t>
  </si>
  <si>
    <t>0,15</t>
  </si>
  <si>
    <t>6,94</t>
  </si>
  <si>
    <t>15,2</t>
  </si>
  <si>
    <t>крупа гороховая</t>
  </si>
  <si>
    <t>Биточки рыбные</t>
  </si>
  <si>
    <t>11,1</t>
  </si>
  <si>
    <t>1,68</t>
  </si>
  <si>
    <t>7,6</t>
  </si>
  <si>
    <t>90,4</t>
  </si>
  <si>
    <t>0,056</t>
  </si>
  <si>
    <t>0,32</t>
  </si>
  <si>
    <t>28</t>
  </si>
  <si>
    <t>0,48</t>
  </si>
  <si>
    <t>треска филе</t>
  </si>
  <si>
    <t>Капуста тушеная</t>
  </si>
  <si>
    <t>1/165</t>
  </si>
  <si>
    <t>капуста белокачанная</t>
  </si>
  <si>
    <t>Рагу из овощей</t>
  </si>
  <si>
    <t>1/120</t>
  </si>
  <si>
    <t>капуста белокочанная</t>
  </si>
  <si>
    <t>Колбаса вареная</t>
  </si>
  <si>
    <t>1/55</t>
  </si>
  <si>
    <t>колбаса вареная</t>
  </si>
  <si>
    <t>Кофейный напиток с молоком (2-й вариант)</t>
  </si>
  <si>
    <t>итого</t>
  </si>
  <si>
    <t>6 день</t>
  </si>
  <si>
    <t>Икра кабачковая(пром.произ.)</t>
  </si>
  <si>
    <t>1/110</t>
  </si>
  <si>
    <r>
      <t xml:space="preserve">10-00     </t>
    </r>
    <r>
      <rPr>
        <sz val="10"/>
        <rFont val="Arial Cyr"/>
        <family val="2"/>
        <charset val="204"/>
      </rPr>
      <t>Сок фруктово-ягодный</t>
    </r>
  </si>
  <si>
    <t>Зеленый горошек пром. произ.</t>
  </si>
  <si>
    <t>Свекольник</t>
  </si>
  <si>
    <t>Бефстроганов из отварной говядины</t>
  </si>
  <si>
    <t>говядина</t>
  </si>
  <si>
    <t>Соус сметанный №451</t>
  </si>
  <si>
    <t>Каша гречневая рассыпчатая</t>
  </si>
  <si>
    <t>крупа гречневая</t>
  </si>
  <si>
    <t>сок плодовый или ягодный</t>
  </si>
  <si>
    <t>крахмал</t>
  </si>
  <si>
    <t>кислота лимонная</t>
  </si>
  <si>
    <t>Вареники ленивые</t>
  </si>
  <si>
    <t>Кисломолочный напиток</t>
  </si>
  <si>
    <t>7 день</t>
  </si>
  <si>
    <t>Каша пшеничная вязкая</t>
  </si>
  <si>
    <t>крупа пшеничная</t>
  </si>
  <si>
    <t>Чай с лимоном (1-й вариант)</t>
  </si>
  <si>
    <t>лимон</t>
  </si>
  <si>
    <r>
      <t xml:space="preserve">10-00         </t>
    </r>
    <r>
      <rPr>
        <sz val="10"/>
        <rFont val="Arial Cyr"/>
        <family val="2"/>
        <charset val="204"/>
      </rPr>
      <t>Фрукты свежие -банан</t>
    </r>
  </si>
  <si>
    <t>1/150</t>
  </si>
  <si>
    <t>Суп картофельный с клецками c мясом птицы</t>
  </si>
  <si>
    <t>1/200/35</t>
  </si>
  <si>
    <t>курица</t>
  </si>
  <si>
    <t>клецки мучные №178</t>
  </si>
  <si>
    <t>Рыба, тушеная в сметанном соусе</t>
  </si>
  <si>
    <t>Овощи  в молочном соусе ( 1-й вариант)</t>
  </si>
  <si>
    <t>горошек зеленый ( консер.)</t>
  </si>
  <si>
    <t>Соус молочный к блюдам (1-й вариант)</t>
  </si>
  <si>
    <t>итого</t>
  </si>
  <si>
    <t>8 день</t>
  </si>
  <si>
    <t>Чай с молоком ( 2-й вариант)</t>
  </si>
  <si>
    <t>Суп крестьянский с крупой</t>
  </si>
  <si>
    <t>перловая крупа</t>
  </si>
  <si>
    <t>Плов из отварной говядины</t>
  </si>
  <si>
    <t>говядина ( бескостное мясо)</t>
  </si>
  <si>
    <t>Сырники из творога запеченные</t>
  </si>
  <si>
    <t>крупа манная</t>
  </si>
  <si>
    <t>итого</t>
  </si>
  <si>
    <t>9 день</t>
  </si>
  <si>
    <t>Суп молочный с крупой</t>
  </si>
  <si>
    <t>крупа  гречневая</t>
  </si>
  <si>
    <t>Рассольник со сметаной</t>
  </si>
  <si>
    <t>огурец соленый</t>
  </si>
  <si>
    <t>Тефтели из говядины паровые</t>
  </si>
  <si>
    <t>Сложный гарнир</t>
  </si>
  <si>
    <t>( Картофель отварной  с капустой тушеной)</t>
  </si>
  <si>
    <t>Сок фруктово-ягодный</t>
  </si>
  <si>
    <t>Рыба отварная</t>
  </si>
  <si>
    <t>Кисель из яблок</t>
  </si>
  <si>
    <t>кислота лим.</t>
  </si>
  <si>
    <t>10 день</t>
  </si>
  <si>
    <t>Макаронник</t>
  </si>
  <si>
    <t>Чай с молоком</t>
  </si>
  <si>
    <t>10-00         Кисломолочный напиток</t>
  </si>
  <si>
    <t>Щи из свежей капусты с картофелем</t>
  </si>
  <si>
    <t>Фрикадельки рыбные</t>
  </si>
  <si>
    <t>Фрукты свежие -апельсин</t>
  </si>
  <si>
    <t>итого</t>
  </si>
  <si>
    <t>желез</t>
  </si>
  <si>
    <r>
      <t xml:space="preserve">   </t>
    </r>
    <r>
      <rPr>
        <b/>
        <sz val="10"/>
        <rFont val="Arial Cyr"/>
        <family val="2"/>
        <charset val="204"/>
      </rPr>
      <t>всего за 10 дней</t>
    </r>
  </si>
  <si>
    <t>в среднем за каждый день</t>
  </si>
  <si>
    <t>А Н А Л И З</t>
  </si>
  <si>
    <t>А Н А Л И З</t>
  </si>
  <si>
    <t>рекомендуемых наборов продуктов для организации питания детей</t>
  </si>
  <si>
    <t>в дошкольных образовательных организациях с 3 - 7 лет.</t>
  </si>
  <si>
    <t>наименование продуктов</t>
  </si>
  <si>
    <t>среднесут.наборы пищ.прод (брутто)</t>
  </si>
  <si>
    <t>1</t>
  </si>
  <si>
    <t>всего за 10 дней</t>
  </si>
  <si>
    <t>факт на 1 чел.     (брутто)</t>
  </si>
  <si>
    <t>% выполнения норм</t>
  </si>
  <si>
    <t>молоко и кисломол.прод.</t>
  </si>
  <si>
    <t>мясо (бескостное)</t>
  </si>
  <si>
    <t>птица 1 кат.пот.</t>
  </si>
  <si>
    <t>колб.изд.</t>
  </si>
  <si>
    <t>рыба (филе) , в т.ч. слабо солленое</t>
  </si>
  <si>
    <t>яйцо куриное столовое</t>
  </si>
  <si>
    <t>картофель (25%)</t>
  </si>
  <si>
    <t>овощи , зелень</t>
  </si>
  <si>
    <t>фрукты(плоды ) свежие</t>
  </si>
  <si>
    <t>фрукты (плоды) сухие</t>
  </si>
  <si>
    <t>соки фруктовые (овощные)</t>
  </si>
  <si>
    <t>напиток витаминизированный</t>
  </si>
  <si>
    <t>хлеб ржаной</t>
  </si>
  <si>
    <t>крупы , бобовые</t>
  </si>
  <si>
    <t>макаронные изделия</t>
  </si>
  <si>
    <t>кондитерские изделия</t>
  </si>
  <si>
    <t>чай , фиточай</t>
  </si>
  <si>
    <t>дрожжи</t>
  </si>
  <si>
    <t>соль</t>
  </si>
  <si>
    <t>В среднем % выполнения норм =79,2 %</t>
  </si>
  <si>
    <t/>
  </si>
  <si>
    <t>рекомендуемых наборов продуктов для организации питания детей (нетто)</t>
  </si>
  <si>
    <t>среднесут.наборы пищ.прод (нетто)</t>
  </si>
  <si>
    <t>4</t>
  </si>
  <si>
    <t>факт на 1 чел.</t>
  </si>
  <si>
    <t>субпродукты</t>
  </si>
  <si>
    <t>рыба (филе) , в т.ч. слабо соленая</t>
  </si>
  <si>
    <t>В среднем % выполнения норм = 82,38%</t>
  </si>
  <si>
    <t>рекомендуемых наборов продуктов для организации питания детей (брутто)</t>
  </si>
  <si>
    <t>факт на 1 чел.</t>
  </si>
  <si>
    <t>Напиток витаминизированный</t>
  </si>
  <si>
    <t>В среднем % выполнения норм = 83,85%</t>
  </si>
  <si>
    <t>Нетто</t>
  </si>
  <si>
    <t>Кисель витаминизированный</t>
  </si>
  <si>
    <t>1/50</t>
  </si>
  <si>
    <t>1,72 шт.</t>
  </si>
  <si>
    <t>Чай с молоком (1-й вариант)</t>
  </si>
  <si>
    <t>чай</t>
  </si>
  <si>
    <t>Кондитр издел(пряник,печенье,вафли)</t>
  </si>
  <si>
    <t>10-00 Сок фрукт - ягодн.(в ассортим.)</t>
  </si>
  <si>
    <t>Овощи натуральные свежие</t>
  </si>
  <si>
    <t>1/81</t>
  </si>
  <si>
    <t>огурец свежий(помидор свежий)</t>
  </si>
  <si>
    <t>Макаронные изд. отварные</t>
  </si>
  <si>
    <t>Печень говяжья по-строгоновски</t>
  </si>
  <si>
    <t>печень говяжья</t>
  </si>
  <si>
    <t>масса припущеной печени</t>
  </si>
  <si>
    <t>Соус сметанный</t>
  </si>
  <si>
    <t>масса соуса</t>
  </si>
  <si>
    <t>Бутерброд с сыром и маслом</t>
  </si>
  <si>
    <t>1/33</t>
  </si>
  <si>
    <t>1/15</t>
  </si>
  <si>
    <t>ряженка(кефир)</t>
  </si>
  <si>
    <t>помидор свежий(огурец свежий)</t>
  </si>
  <si>
    <t>Рассольник ленинградский</t>
  </si>
  <si>
    <t>0,127 шт.</t>
  </si>
  <si>
    <t>сок пл.яг.(в ассртим.)</t>
  </si>
  <si>
    <t>Сдоба  обыкновенная (плюшка)</t>
  </si>
  <si>
    <t>0,033 шт.</t>
  </si>
  <si>
    <t>Фрукты свежие(яблоко,банан,апельсин)</t>
  </si>
  <si>
    <t>Кондит.изд.(вафли,пряник,печенье)</t>
  </si>
  <si>
    <r>
      <t xml:space="preserve">10-00         </t>
    </r>
    <r>
      <rPr>
        <sz val="10"/>
        <rFont val="Arial Cyr"/>
        <family val="2"/>
        <charset val="204"/>
      </rPr>
      <t>Сок в ассортим.</t>
    </r>
  </si>
  <si>
    <t>Овощи свежие</t>
  </si>
  <si>
    <t>1/64</t>
  </si>
  <si>
    <t>помидор свежий (огурец свежий)</t>
  </si>
  <si>
    <t>1/78</t>
  </si>
  <si>
    <t>0,05 шт.</t>
  </si>
  <si>
    <r>
      <t>10-00</t>
    </r>
    <r>
      <rPr>
        <sz val="10"/>
        <rFont val="Arial Cyr"/>
        <family val="2"/>
        <charset val="204"/>
      </rPr>
      <t>Фрукты свеж(бананы,яблоко,апельсин)</t>
    </r>
  </si>
  <si>
    <t>помидор свежий(огурцы свежие)</t>
  </si>
  <si>
    <t>1/180/20</t>
  </si>
  <si>
    <t>Клецки мучные №178</t>
  </si>
  <si>
    <t>1/72</t>
  </si>
  <si>
    <t>Соус сметанный</t>
  </si>
  <si>
    <t>1/28</t>
  </si>
  <si>
    <t>0,015*</t>
  </si>
  <si>
    <t>сок пл.яг.(в ассортим.)</t>
  </si>
  <si>
    <t>1/97</t>
  </si>
  <si>
    <t>1,5 шт.</t>
  </si>
  <si>
    <t>0,04 шт.</t>
  </si>
  <si>
    <t>Кондитер.изд. (печенье,вафли,пряник)</t>
  </si>
  <si>
    <t>Икра морковная</t>
  </si>
  <si>
    <t>0,076 шт.</t>
  </si>
  <si>
    <r>
      <t>0,180</t>
    </r>
    <r>
      <rPr>
        <sz val="8"/>
        <rFont val="Calibri"/>
        <family val="2"/>
        <charset val="204"/>
      </rPr>
      <t>*</t>
    </r>
  </si>
  <si>
    <t>0,18 шт.</t>
  </si>
  <si>
    <t>Фрукты свеж.(апельс,яблоко,банан)</t>
  </si>
  <si>
    <r>
      <t xml:space="preserve">10-00 </t>
    </r>
    <r>
      <rPr>
        <sz val="10"/>
        <rFont val="Arial Cyr"/>
        <family val="2"/>
        <charset val="204"/>
      </rPr>
      <t>Сок фрукт-ягод.(в ассортим.)</t>
    </r>
  </si>
  <si>
    <t>Свекольник со сметаной</t>
  </si>
  <si>
    <t>Овощи натуральные соленые</t>
  </si>
  <si>
    <t>помидор соленый(огурец соленый)</t>
  </si>
  <si>
    <t>7день</t>
  </si>
  <si>
    <r>
      <t>К</t>
    </r>
    <r>
      <rPr>
        <sz val="10"/>
        <rFont val="Arial"/>
        <family val="2"/>
        <charset val="204"/>
      </rPr>
      <t xml:space="preserve">аша из хлопьев овсяных  Геркулес» </t>
    </r>
  </si>
  <si>
    <t>крупа "Геркулес"</t>
  </si>
  <si>
    <r>
      <t>10-00</t>
    </r>
    <r>
      <rPr>
        <sz val="10"/>
        <rFont val="Arial Cyr"/>
        <family val="2"/>
        <charset val="204"/>
      </rPr>
      <t>Фрукты свеж.(апель.,банан,яблоко)</t>
    </r>
  </si>
  <si>
    <t>Яйца вареные</t>
  </si>
  <si>
    <t>1 шт.</t>
  </si>
  <si>
    <t>Кондитер.изд. (пряник,печенье,вафли)</t>
  </si>
  <si>
    <t>10-00 Молоко кипяченое</t>
  </si>
  <si>
    <t>сок в ассортим.</t>
  </si>
  <si>
    <t>0,063 шт.</t>
  </si>
  <si>
    <t>ряженка(кефир,йогурт)</t>
  </si>
  <si>
    <t>Бутерброд с маслом и сыром</t>
  </si>
  <si>
    <r>
      <t>10-00</t>
    </r>
    <r>
      <rPr>
        <sz val="10"/>
        <rFont val="Arial Cyr"/>
        <family val="2"/>
        <charset val="204"/>
      </rPr>
      <t>Фрукты свеж.(яблоко,банан,апельс.)</t>
    </r>
  </si>
  <si>
    <t>0,2 шт.</t>
  </si>
  <si>
    <t>Оладьи из печени по-кунцевски</t>
  </si>
  <si>
    <t>0,425 шт.</t>
  </si>
  <si>
    <t>1/70</t>
  </si>
  <si>
    <t>зеленый горошек консервированный</t>
  </si>
  <si>
    <t>Соус томатный</t>
  </si>
  <si>
    <t>томатное пюре</t>
  </si>
  <si>
    <t>10-00 Сок яблочный</t>
  </si>
  <si>
    <r>
      <t>0,004</t>
    </r>
    <r>
      <rPr>
        <sz val="8"/>
        <rFont val="Calibri"/>
        <family val="2"/>
        <charset val="204"/>
      </rPr>
      <t>*</t>
    </r>
  </si>
  <si>
    <t>Фрукты свеж.(банан,яблоко,апельсин)</t>
  </si>
  <si>
    <t>Б</t>
  </si>
  <si>
    <t>Ж</t>
  </si>
  <si>
    <t>У</t>
  </si>
  <si>
    <t>Ккал</t>
  </si>
  <si>
    <t>Всего на 1 реб. За 10 дней</t>
  </si>
  <si>
    <t>В среднем на 1 реб. в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</si>
</sst>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0000"/>
    <numFmt numFmtId="167" formatCode="0.0"/>
  </numFmts>
  <fonts count="18" x14ac:knownFonts="1"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0000"/>
      <name val="Arial Cyr"/>
      <family val="2"/>
      <charset val="204"/>
    </font>
    <font>
      <sz val="9.5"/>
      <name val="Arial Cyr"/>
      <family val="2"/>
      <charset val="204"/>
    </font>
    <font>
      <sz val="10.5"/>
      <name val="Arial Cyr"/>
      <family val="2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sz val="8"/>
      <name val="Calibri"/>
      <family val="2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b/>
      <sz val="10"/>
      <color rgb="FF0070C0"/>
      <name val="Arial Cyr"/>
      <family val="2"/>
      <charset val="204"/>
    </font>
    <font>
      <b/>
      <sz val="10"/>
      <color rgb="FFFF000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rgb="FF313739"/>
      </right>
      <top/>
      <bottom style="thick">
        <color rgb="FF313739"/>
      </bottom>
      <diagonal/>
    </border>
    <border>
      <left/>
      <right style="thick">
        <color rgb="FF313739"/>
      </right>
      <top/>
      <bottom/>
      <diagonal/>
    </border>
    <border>
      <left/>
      <right style="thick">
        <color rgb="FF313739"/>
      </right>
      <top style="thick">
        <color rgb="FF313739"/>
      </top>
      <bottom style="thick">
        <color rgb="FF313739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0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Font="1" applyBorder="1"/>
    <xf numFmtId="0" fontId="2" fillId="0" borderId="0" xfId="0" applyFont="1" applyBorder="1"/>
    <xf numFmtId="0" fontId="0" fillId="0" borderId="4" xfId="0" applyBorder="1" applyAlignment="1">
      <alignment horizontal="left"/>
    </xf>
    <xf numFmtId="0" fontId="0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4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4" xfId="0" applyFont="1" applyBorder="1" applyAlignment="1">
      <alignment horizontal="left"/>
    </xf>
    <xf numFmtId="0" fontId="0" fillId="0" borderId="0" xfId="0" applyFont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65" fontId="2" fillId="0" borderId="5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Font="1" applyBorder="1"/>
    <xf numFmtId="164" fontId="2" fillId="0" borderId="9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164" fontId="0" fillId="0" borderId="5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0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8" xfId="0" applyFont="1" applyBorder="1"/>
    <xf numFmtId="164" fontId="4" fillId="0" borderId="9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Font="1" applyBorder="1"/>
    <xf numFmtId="164" fontId="2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applyFont="1" applyBorder="1"/>
    <xf numFmtId="164" fontId="2" fillId="0" borderId="11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Border="1"/>
    <xf numFmtId="0" fontId="0" fillId="0" borderId="0" xfId="0" applyFont="1"/>
    <xf numFmtId="0" fontId="0" fillId="0" borderId="5" xfId="0" applyBorder="1" applyAlignment="1">
      <alignment horizontal="left"/>
    </xf>
    <xf numFmtId="0" fontId="2" fillId="0" borderId="4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1" xfId="0" applyBorder="1" applyAlignment="1">
      <alignment horizontal="left"/>
    </xf>
    <xf numFmtId="164" fontId="2" fillId="0" borderId="1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9" fontId="0" fillId="0" borderId="0" xfId="0" applyNumberFormat="1"/>
    <xf numFmtId="0" fontId="5" fillId="0" borderId="0" xfId="0" applyFont="1" applyAlignment="1">
      <alignment horizontal="right"/>
    </xf>
    <xf numFmtId="49" fontId="2" fillId="0" borderId="5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0" xfId="0" applyBorder="1"/>
    <xf numFmtId="0" fontId="0" fillId="0" borderId="0" xfId="0" applyFont="1" applyBorder="1"/>
    <xf numFmtId="2" fontId="3" fillId="0" borderId="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Border="1"/>
    <xf numFmtId="2" fontId="0" fillId="0" borderId="0" xfId="0" applyNumberFormat="1" applyFont="1" applyBorder="1"/>
    <xf numFmtId="0" fontId="0" fillId="0" borderId="0" xfId="0" applyFont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0" xfId="0" applyFont="1" applyBorder="1"/>
    <xf numFmtId="164" fontId="4" fillId="0" borderId="13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49" fontId="2" fillId="0" borderId="5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3" fillId="0" borderId="0" xfId="0" applyFont="1" applyBorder="1"/>
    <xf numFmtId="164" fontId="4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3" fillId="0" borderId="11" xfId="0" applyFont="1" applyBorder="1"/>
    <xf numFmtId="164" fontId="4" fillId="0" borderId="11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0" fillId="0" borderId="7" xfId="0" applyNumberFormat="1" applyBorder="1"/>
    <xf numFmtId="0" fontId="0" fillId="0" borderId="0" xfId="0" applyFont="1" applyAlignment="1"/>
    <xf numFmtId="0" fontId="0" fillId="0" borderId="0" xfId="0" applyFont="1" applyAlignment="1">
      <alignment horizontal="left"/>
    </xf>
    <xf numFmtId="164" fontId="4" fillId="0" borderId="8" xfId="0" applyNumberFormat="1" applyFont="1" applyBorder="1"/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1" xfId="0" applyFont="1" applyBorder="1"/>
    <xf numFmtId="0" fontId="0" fillId="0" borderId="9" xfId="0" applyFont="1" applyBorder="1"/>
    <xf numFmtId="0" fontId="2" fillId="0" borderId="8" xfId="0" applyFont="1" applyBorder="1"/>
    <xf numFmtId="2" fontId="3" fillId="0" borderId="1" xfId="0" applyNumberFormat="1" applyFont="1" applyBorder="1"/>
    <xf numFmtId="0" fontId="3" fillId="0" borderId="1" xfId="0" applyFont="1" applyBorder="1"/>
    <xf numFmtId="2" fontId="4" fillId="0" borderId="1" xfId="0" applyNumberFormat="1" applyFont="1" applyBorder="1"/>
    <xf numFmtId="2" fontId="3" fillId="0" borderId="1" xfId="0" applyNumberFormat="1" applyFont="1" applyBorder="1"/>
    <xf numFmtId="0" fontId="3" fillId="0" borderId="9" xfId="0" applyFont="1" applyBorder="1"/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Font="1" applyBorder="1" applyAlignment="1"/>
    <xf numFmtId="0" fontId="0" fillId="0" borderId="9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0" fillId="0" borderId="0" xfId="0" applyNumberFormat="1"/>
    <xf numFmtId="0" fontId="9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/>
    <xf numFmtId="2" fontId="1" fillId="2" borderId="1" xfId="0" applyNumberFormat="1" applyFont="1" applyFill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1" xfId="0" applyFont="1" applyBorder="1"/>
    <xf numFmtId="0" fontId="0" fillId="0" borderId="1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7" fontId="3" fillId="0" borderId="9" xfId="0" applyNumberFormat="1" applyFont="1" applyBorder="1"/>
    <xf numFmtId="2" fontId="3" fillId="2" borderId="1" xfId="0" applyNumberFormat="1" applyFont="1" applyFill="1" applyBorder="1"/>
    <xf numFmtId="0" fontId="0" fillId="0" borderId="3" xfId="0" applyFont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165" fontId="0" fillId="0" borderId="1" xfId="0" applyNumberFormat="1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3" borderId="1" xfId="0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3" xfId="0" applyNumberFormat="1" applyFont="1" applyBorder="1"/>
    <xf numFmtId="0" fontId="2" fillId="0" borderId="1" xfId="0" applyFont="1" applyBorder="1" applyAlignment="1">
      <alignment horizontal="left"/>
    </xf>
    <xf numFmtId="164" fontId="4" fillId="0" borderId="1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3" xfId="0" applyBorder="1" applyAlignment="1">
      <alignment horizontal="left"/>
    </xf>
    <xf numFmtId="49" fontId="0" fillId="0" borderId="3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7" fontId="0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166" fontId="2" fillId="3" borderId="1" xfId="0" applyNumberFormat="1" applyFont="1" applyFill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Font="1" applyBorder="1" applyAlignment="1"/>
    <xf numFmtId="164" fontId="2" fillId="2" borderId="1" xfId="0" applyNumberFormat="1" applyFont="1" applyFill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4" fontId="4" fillId="0" borderId="1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3" xfId="0" applyFont="1" applyBorder="1"/>
    <xf numFmtId="0" fontId="16" fillId="0" borderId="1" xfId="0" applyFont="1" applyBorder="1"/>
    <xf numFmtId="2" fontId="17" fillId="0" borderId="1" xfId="0" applyNumberFormat="1" applyFont="1" applyBorder="1"/>
    <xf numFmtId="0" fontId="0" fillId="0" borderId="1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164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64" fontId="0" fillId="0" borderId="4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0" fontId="0" fillId="0" borderId="13" xfId="0" applyFont="1" applyBorder="1" applyAlignment="1">
      <alignment horizontal="center" wrapText="1"/>
    </xf>
    <xf numFmtId="2" fontId="0" fillId="0" borderId="4" xfId="0" applyNumberFormat="1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1373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9"/>
  <sheetViews>
    <sheetView topLeftCell="A4" zoomScaleNormal="100" workbookViewId="0">
      <selection activeCell="B26" sqref="B26"/>
    </sheetView>
  </sheetViews>
  <sheetFormatPr defaultRowHeight="12.75" x14ac:dyDescent="0.2"/>
  <cols>
    <col min="1" max="1" width="6.85546875"/>
    <col min="2" max="2" width="41"/>
    <col min="3" max="3" width="9.28515625"/>
    <col min="4" max="4" width="8.85546875"/>
    <col min="5" max="5" width="8.28515625"/>
    <col min="6" max="10" width="0" hidden="1"/>
    <col min="11" max="11" width="8.7109375"/>
    <col min="12" max="12" width="7.85546875"/>
    <col min="13" max="13" width="8.140625"/>
    <col min="14" max="14" width="8.28515625"/>
    <col min="15" max="15" width="10.5703125"/>
    <col min="16" max="16" width="9.5703125"/>
    <col min="17" max="17" width="10.28515625"/>
    <col min="18" max="18" width="4.5703125"/>
    <col min="19" max="19" width="6.140625"/>
    <col min="20" max="1025" width="8.7109375"/>
  </cols>
  <sheetData>
    <row r="1" spans="1:17" ht="12.75" customHeight="1" x14ac:dyDescent="0.2">
      <c r="B1" s="254" t="s">
        <v>0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3" spans="1:17" ht="12.95" customHeight="1" x14ac:dyDescent="0.2">
      <c r="A3" s="250" t="s">
        <v>1</v>
      </c>
      <c r="B3" s="251" t="s">
        <v>2</v>
      </c>
      <c r="C3" s="255" t="s">
        <v>3</v>
      </c>
      <c r="D3" s="255" t="s">
        <v>4</v>
      </c>
      <c r="E3" s="243" t="s">
        <v>5</v>
      </c>
      <c r="F3" s="5"/>
      <c r="G3" s="5"/>
      <c r="H3" s="5"/>
      <c r="I3" s="5"/>
      <c r="J3" s="5"/>
      <c r="K3" s="243" t="s">
        <v>6</v>
      </c>
      <c r="L3" s="243" t="s">
        <v>7</v>
      </c>
      <c r="M3" s="243" t="s">
        <v>8</v>
      </c>
      <c r="N3" s="243" t="s">
        <v>9</v>
      </c>
      <c r="O3" s="243"/>
      <c r="P3" s="243" t="s">
        <v>10</v>
      </c>
      <c r="Q3" s="243"/>
    </row>
    <row r="4" spans="1:17" ht="12.75" customHeight="1" x14ac:dyDescent="0.2">
      <c r="A4" s="250"/>
      <c r="B4" s="251"/>
      <c r="C4" s="255"/>
      <c r="D4" s="255"/>
      <c r="E4" s="243"/>
      <c r="F4" s="5"/>
      <c r="G4" s="5"/>
      <c r="H4" s="5"/>
      <c r="I4" s="5"/>
      <c r="J4" s="5"/>
      <c r="K4" s="243"/>
      <c r="L4" s="243"/>
      <c r="M4" s="243"/>
      <c r="N4" s="6" t="s">
        <v>11</v>
      </c>
      <c r="O4" s="6" t="s">
        <v>12</v>
      </c>
      <c r="P4" s="6" t="s">
        <v>13</v>
      </c>
      <c r="Q4" s="6" t="s">
        <v>14</v>
      </c>
    </row>
    <row r="5" spans="1:17" ht="15.75" customHeight="1" x14ac:dyDescent="0.25">
      <c r="A5" s="7"/>
      <c r="B5" s="8" t="s">
        <v>15</v>
      </c>
      <c r="C5" s="3"/>
      <c r="D5" s="3"/>
      <c r="E5" s="1"/>
      <c r="F5" s="9"/>
      <c r="G5" s="9"/>
      <c r="H5" s="9"/>
      <c r="I5" s="9"/>
      <c r="J5" s="9"/>
      <c r="K5" s="1"/>
      <c r="L5" s="1"/>
      <c r="M5" s="1"/>
      <c r="N5" s="10"/>
      <c r="O5" s="10"/>
      <c r="P5" s="10"/>
      <c r="Q5" s="11"/>
    </row>
    <row r="6" spans="1:17" ht="12.75" customHeight="1" x14ac:dyDescent="0.2">
      <c r="A6" s="12"/>
      <c r="B6" s="13" t="s">
        <v>16</v>
      </c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12.75" customHeight="1" x14ac:dyDescent="0.2">
      <c r="A7" s="12">
        <v>99</v>
      </c>
      <c r="B7" s="17" t="s">
        <v>17</v>
      </c>
      <c r="C7" s="14"/>
      <c r="D7" s="15" t="s">
        <v>18</v>
      </c>
      <c r="E7" s="16">
        <v>1.54</v>
      </c>
      <c r="F7" s="16"/>
      <c r="G7" s="16"/>
      <c r="H7" s="16"/>
      <c r="I7" s="16"/>
      <c r="J7" s="16"/>
      <c r="K7" s="16">
        <v>4.28</v>
      </c>
      <c r="L7" s="16">
        <v>10.37</v>
      </c>
      <c r="M7" s="16">
        <v>84.4</v>
      </c>
      <c r="N7" s="16">
        <v>2.1999999999999999E-2</v>
      </c>
      <c r="O7" s="16">
        <v>0</v>
      </c>
      <c r="P7" s="16">
        <v>4.5999999999999996</v>
      </c>
      <c r="Q7" s="16">
        <v>0.23</v>
      </c>
    </row>
    <row r="8" spans="1:17" ht="11.1" customHeight="1" x14ac:dyDescent="0.2">
      <c r="A8" s="12"/>
      <c r="B8" s="18" t="s">
        <v>19</v>
      </c>
      <c r="C8" s="14">
        <v>5.0000000000000001E-3</v>
      </c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t="11.1" customHeight="1" x14ac:dyDescent="0.2">
      <c r="A9" s="12"/>
      <c r="B9" s="18" t="s">
        <v>20</v>
      </c>
      <c r="C9" s="14">
        <v>0.02</v>
      </c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ht="12.75" customHeight="1" x14ac:dyDescent="0.2">
      <c r="A10" s="12">
        <v>171</v>
      </c>
      <c r="B10" s="10" t="s">
        <v>21</v>
      </c>
      <c r="C10" s="19"/>
      <c r="D10" s="15" t="s">
        <v>22</v>
      </c>
      <c r="E10" s="16">
        <v>5.7</v>
      </c>
      <c r="F10" s="16"/>
      <c r="G10" s="16"/>
      <c r="H10" s="16"/>
      <c r="I10" s="16"/>
      <c r="J10" s="16"/>
      <c r="K10" s="16">
        <v>5.26</v>
      </c>
      <c r="L10" s="16">
        <v>18.899999999999999</v>
      </c>
      <c r="M10" s="16">
        <v>146</v>
      </c>
      <c r="N10" s="16">
        <v>7.5999999999999998E-2</v>
      </c>
      <c r="O10" s="16">
        <v>0.92</v>
      </c>
      <c r="P10" s="16">
        <v>164.4</v>
      </c>
      <c r="Q10" s="16">
        <v>0.36</v>
      </c>
    </row>
    <row r="11" spans="1:17" ht="11.1" customHeight="1" x14ac:dyDescent="0.2">
      <c r="A11" s="12"/>
      <c r="B11" s="18" t="s">
        <v>23</v>
      </c>
      <c r="C11" s="20">
        <v>0.14000000000000001</v>
      </c>
      <c r="D11" s="21"/>
      <c r="E11" s="16"/>
      <c r="F11" s="16"/>
      <c r="G11" s="16"/>
      <c r="H11" s="16"/>
      <c r="I11" s="16"/>
      <c r="J11" s="16"/>
      <c r="K11" s="16"/>
      <c r="L11" s="16"/>
      <c r="M11" s="16"/>
      <c r="N11" s="22"/>
      <c r="O11" s="23"/>
      <c r="P11" s="22"/>
      <c r="Q11" s="22"/>
    </row>
    <row r="12" spans="1:17" ht="11.1" customHeight="1" x14ac:dyDescent="0.2">
      <c r="A12" s="12"/>
      <c r="B12" s="18" t="s">
        <v>19</v>
      </c>
      <c r="C12" s="20">
        <v>2E-3</v>
      </c>
      <c r="D12" s="21"/>
      <c r="E12" s="16"/>
      <c r="F12" s="16"/>
      <c r="G12" s="16"/>
      <c r="H12" s="16"/>
      <c r="I12" s="16"/>
      <c r="J12" s="16"/>
      <c r="K12" s="16"/>
      <c r="L12" s="16"/>
      <c r="M12" s="16"/>
      <c r="N12" s="22"/>
      <c r="O12" s="23"/>
      <c r="P12" s="22"/>
      <c r="Q12" s="22"/>
    </row>
    <row r="13" spans="1:17" ht="11.1" customHeight="1" x14ac:dyDescent="0.2">
      <c r="A13" s="12"/>
      <c r="B13" s="18" t="s">
        <v>24</v>
      </c>
      <c r="C13" s="20">
        <v>1.6000000000000001E-3</v>
      </c>
      <c r="D13" s="21"/>
      <c r="E13" s="16"/>
      <c r="F13" s="16"/>
      <c r="G13" s="16"/>
      <c r="H13" s="16"/>
      <c r="I13" s="16"/>
      <c r="J13" s="16"/>
      <c r="K13" s="16"/>
      <c r="L13" s="16"/>
      <c r="M13" s="16"/>
      <c r="N13" s="22"/>
      <c r="O13" s="23"/>
      <c r="P13" s="22"/>
      <c r="Q13" s="22"/>
    </row>
    <row r="14" spans="1:17" ht="11.1" customHeight="1" x14ac:dyDescent="0.2">
      <c r="A14" s="12"/>
      <c r="B14" s="18" t="s">
        <v>25</v>
      </c>
      <c r="C14" s="20">
        <v>1.4999999999999999E-2</v>
      </c>
      <c r="D14" s="21"/>
      <c r="E14" s="16"/>
      <c r="F14" s="16"/>
      <c r="G14" s="16"/>
      <c r="H14" s="16"/>
      <c r="I14" s="16"/>
      <c r="J14" s="16"/>
      <c r="K14" s="16"/>
      <c r="L14" s="16"/>
      <c r="M14" s="16"/>
      <c r="N14" s="22"/>
      <c r="O14" s="23"/>
      <c r="P14" s="22"/>
      <c r="Q14" s="22"/>
    </row>
    <row r="15" spans="1:17" ht="12.75" customHeight="1" x14ac:dyDescent="0.2">
      <c r="A15" s="12">
        <v>514</v>
      </c>
      <c r="B15" s="17" t="s">
        <v>26</v>
      </c>
      <c r="C15" s="20"/>
      <c r="D15" s="21" t="s">
        <v>27</v>
      </c>
      <c r="E15" s="16">
        <v>2.88</v>
      </c>
      <c r="F15" s="16"/>
      <c r="G15" s="16"/>
      <c r="H15" s="16"/>
      <c r="I15" s="16"/>
      <c r="J15" s="16"/>
      <c r="K15" s="16">
        <v>2.4300000000000002</v>
      </c>
      <c r="L15" s="16">
        <v>14.31</v>
      </c>
      <c r="M15" s="16">
        <v>71.099999999999994</v>
      </c>
      <c r="N15" s="16">
        <v>3.5999999999999997E-2</v>
      </c>
      <c r="O15" s="16">
        <v>1.17</v>
      </c>
      <c r="P15" s="16">
        <v>113.4</v>
      </c>
      <c r="Q15" s="16">
        <v>0.09</v>
      </c>
    </row>
    <row r="16" spans="1:17" ht="11.1" customHeight="1" x14ac:dyDescent="0.2">
      <c r="A16" s="12"/>
      <c r="B16" s="18" t="s">
        <v>28</v>
      </c>
      <c r="C16" s="20">
        <v>1.8E-3</v>
      </c>
      <c r="D16" s="21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1.1" customHeight="1" x14ac:dyDescent="0.2">
      <c r="A17" s="12"/>
      <c r="B17" s="18" t="s">
        <v>23</v>
      </c>
      <c r="C17" s="20">
        <v>0.09</v>
      </c>
      <c r="D17" s="21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ht="11.1" customHeight="1" x14ac:dyDescent="0.2">
      <c r="A18" s="12"/>
      <c r="B18" s="18" t="s">
        <v>24</v>
      </c>
      <c r="C18" s="20">
        <v>8.9999999999999993E-3</v>
      </c>
      <c r="D18" s="21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ht="12.75" customHeight="1" x14ac:dyDescent="0.2">
      <c r="A19" s="12">
        <v>608</v>
      </c>
      <c r="B19" s="17" t="s">
        <v>29</v>
      </c>
      <c r="C19" s="20">
        <v>0.04</v>
      </c>
      <c r="D19" s="15" t="s">
        <v>30</v>
      </c>
      <c r="E19" s="16">
        <v>2.36</v>
      </c>
      <c r="F19" s="16"/>
      <c r="G19" s="16"/>
      <c r="H19" s="16"/>
      <c r="I19" s="16"/>
      <c r="J19" s="16"/>
      <c r="K19" s="16">
        <v>1.88</v>
      </c>
      <c r="L19" s="16">
        <v>30</v>
      </c>
      <c r="M19" s="16">
        <v>146.4</v>
      </c>
      <c r="N19" s="16">
        <v>0.04</v>
      </c>
      <c r="O19" s="16">
        <v>0</v>
      </c>
      <c r="P19" s="16">
        <v>5.5</v>
      </c>
      <c r="Q19" s="16">
        <v>0.4</v>
      </c>
    </row>
    <row r="20" spans="1:17" ht="12.75" customHeight="1" x14ac:dyDescent="0.2">
      <c r="A20" s="12">
        <v>114</v>
      </c>
      <c r="B20" s="17" t="s">
        <v>31</v>
      </c>
      <c r="C20" s="20">
        <v>0.02</v>
      </c>
      <c r="D20" s="21" t="s">
        <v>32</v>
      </c>
      <c r="E20" s="16">
        <v>1.52</v>
      </c>
      <c r="F20" s="16"/>
      <c r="G20" s="16"/>
      <c r="H20" s="16"/>
      <c r="I20" s="16"/>
      <c r="J20" s="16"/>
      <c r="K20" s="16">
        <v>0.16</v>
      </c>
      <c r="L20" s="16">
        <v>9.84</v>
      </c>
      <c r="M20" s="16">
        <v>47</v>
      </c>
      <c r="N20" s="16">
        <v>2.1999999999999999E-2</v>
      </c>
      <c r="O20" s="16">
        <v>0</v>
      </c>
      <c r="P20" s="16">
        <v>4</v>
      </c>
      <c r="Q20" s="16">
        <v>0.22</v>
      </c>
    </row>
    <row r="21" spans="1:17" ht="12.75" customHeight="1" x14ac:dyDescent="0.2">
      <c r="A21" s="12"/>
      <c r="B21" s="17" t="s">
        <v>33</v>
      </c>
      <c r="C21" s="20"/>
      <c r="D21" s="21" t="s">
        <v>27</v>
      </c>
      <c r="E21" s="16">
        <v>0.9</v>
      </c>
      <c r="F21" s="16"/>
      <c r="G21" s="16"/>
      <c r="H21" s="16"/>
      <c r="I21" s="16"/>
      <c r="J21" s="16"/>
      <c r="K21" s="16">
        <v>0.18</v>
      </c>
      <c r="L21" s="16">
        <v>18.2</v>
      </c>
      <c r="M21" s="16">
        <v>82.8</v>
      </c>
      <c r="N21" s="16">
        <v>1.7999999999999999E-2</v>
      </c>
      <c r="O21" s="16">
        <v>3.6</v>
      </c>
      <c r="P21" s="16">
        <v>12.6</v>
      </c>
      <c r="Q21" s="16">
        <v>2.52</v>
      </c>
    </row>
    <row r="22" spans="1:17" ht="11.1" customHeight="1" x14ac:dyDescent="0.2">
      <c r="A22" s="12"/>
      <c r="B22" s="18" t="s">
        <v>34</v>
      </c>
      <c r="C22" s="20">
        <v>2.1999999999999999E-2</v>
      </c>
      <c r="D22" s="21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ht="12.75" customHeight="1" x14ac:dyDescent="0.2">
      <c r="A23" s="12"/>
      <c r="B23" s="24" t="s">
        <v>35</v>
      </c>
      <c r="C23" s="20"/>
      <c r="D23" s="21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ht="12.75" customHeight="1" x14ac:dyDescent="0.2">
      <c r="A24" s="12">
        <v>112</v>
      </c>
      <c r="B24" s="17" t="s">
        <v>36</v>
      </c>
      <c r="C24" s="20"/>
      <c r="D24" s="15" t="s">
        <v>37</v>
      </c>
      <c r="E24" s="16">
        <v>0.8</v>
      </c>
      <c r="F24" s="16"/>
      <c r="G24" s="16"/>
      <c r="H24" s="16"/>
      <c r="I24" s="16"/>
      <c r="J24" s="16"/>
      <c r="K24" s="16">
        <v>0.1</v>
      </c>
      <c r="L24" s="16">
        <v>2.5</v>
      </c>
      <c r="M24" s="16">
        <v>14</v>
      </c>
      <c r="N24" s="16">
        <v>0.06</v>
      </c>
      <c r="O24" s="16">
        <v>25</v>
      </c>
      <c r="P24" s="16">
        <v>14</v>
      </c>
      <c r="Q24" s="16">
        <v>0.9</v>
      </c>
    </row>
    <row r="25" spans="1:17" ht="11.1" customHeight="1" x14ac:dyDescent="0.2">
      <c r="A25" s="12"/>
      <c r="B25" s="18" t="s">
        <v>38</v>
      </c>
      <c r="C25" s="20">
        <v>0.105</v>
      </c>
      <c r="D25" s="21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12.75" customHeight="1" x14ac:dyDescent="0.2">
      <c r="A26" s="12">
        <v>133</v>
      </c>
      <c r="B26" s="17" t="s">
        <v>39</v>
      </c>
      <c r="C26" s="20"/>
      <c r="D26" s="15" t="s">
        <v>40</v>
      </c>
      <c r="E26" s="16">
        <v>1.46</v>
      </c>
      <c r="F26" s="16"/>
      <c r="G26" s="16"/>
      <c r="H26" s="16"/>
      <c r="I26" s="16"/>
      <c r="J26" s="16"/>
      <c r="K26" s="16">
        <v>4</v>
      </c>
      <c r="L26" s="16">
        <v>8.52</v>
      </c>
      <c r="M26" s="16">
        <v>76</v>
      </c>
      <c r="N26" s="16">
        <v>3.7999999999999999E-2</v>
      </c>
      <c r="O26" s="16">
        <v>8.24</v>
      </c>
      <c r="P26" s="16">
        <v>27.6</v>
      </c>
      <c r="Q26" s="16">
        <v>0.96</v>
      </c>
    </row>
    <row r="27" spans="1:17" ht="11.1" customHeight="1" x14ac:dyDescent="0.2">
      <c r="A27" s="12"/>
      <c r="B27" s="18" t="s">
        <v>41</v>
      </c>
      <c r="C27" s="20">
        <v>0.04</v>
      </c>
      <c r="D27" s="15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1.1" customHeight="1" x14ac:dyDescent="0.2">
      <c r="A28" s="12"/>
      <c r="B28" s="18" t="s">
        <v>42</v>
      </c>
      <c r="C28" s="20">
        <v>0.02</v>
      </c>
      <c r="D28" s="21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ht="11.1" customHeight="1" x14ac:dyDescent="0.2">
      <c r="A29" s="12"/>
      <c r="B29" s="18" t="s">
        <v>43</v>
      </c>
      <c r="C29" s="20">
        <v>2.1000000000000001E-2</v>
      </c>
      <c r="D29" s="21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ht="11.1" customHeight="1" x14ac:dyDescent="0.2">
      <c r="A30" s="12"/>
      <c r="B30" s="18" t="s">
        <v>44</v>
      </c>
      <c r="C30" s="20">
        <v>1.2999999999999999E-2</v>
      </c>
      <c r="D30" s="21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ht="11.1" customHeight="1" x14ac:dyDescent="0.2">
      <c r="A31" s="12"/>
      <c r="B31" s="18" t="s">
        <v>45</v>
      </c>
      <c r="C31" s="20">
        <v>0.01</v>
      </c>
      <c r="D31" s="21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ht="11.1" customHeight="1" x14ac:dyDescent="0.2">
      <c r="A32" s="12"/>
      <c r="B32" s="18" t="s">
        <v>46</v>
      </c>
      <c r="C32" s="20">
        <v>4.0000000000000001E-3</v>
      </c>
      <c r="D32" s="15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ht="11.1" customHeight="1" x14ac:dyDescent="0.2">
      <c r="A33" s="12"/>
      <c r="B33" s="18" t="s">
        <v>47</v>
      </c>
      <c r="C33" s="20">
        <v>3.0000000000000001E-3</v>
      </c>
      <c r="D33" s="21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11.1" customHeight="1" x14ac:dyDescent="0.2">
      <c r="A34" s="12"/>
      <c r="B34" s="18" t="s">
        <v>48</v>
      </c>
      <c r="C34" s="20">
        <v>5.0000000000000001E-3</v>
      </c>
      <c r="D34" s="21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ht="12.75" customHeight="1" x14ac:dyDescent="0.2">
      <c r="A35" s="12">
        <v>363</v>
      </c>
      <c r="B35" s="17" t="s">
        <v>49</v>
      </c>
      <c r="C35" s="20"/>
      <c r="D35" s="21" t="s">
        <v>50</v>
      </c>
      <c r="E35" s="25">
        <v>16.32</v>
      </c>
      <c r="F35" s="25"/>
      <c r="G35" s="25"/>
      <c r="H35" s="25"/>
      <c r="I35" s="25"/>
      <c r="J35" s="25"/>
      <c r="K35" s="25">
        <v>11.64</v>
      </c>
      <c r="L35" s="25">
        <v>0</v>
      </c>
      <c r="M35" s="25">
        <v>169.8</v>
      </c>
      <c r="N35" s="26">
        <v>3.5999999999999997E-2</v>
      </c>
      <c r="O35" s="27">
        <v>0</v>
      </c>
      <c r="P35" s="26">
        <v>7.8</v>
      </c>
      <c r="Q35" s="26">
        <v>2.1</v>
      </c>
    </row>
    <row r="36" spans="1:17" ht="11.1" customHeight="1" x14ac:dyDescent="0.2">
      <c r="A36" s="12"/>
      <c r="B36" s="18" t="s">
        <v>51</v>
      </c>
      <c r="C36" s="20">
        <v>9.7000000000000003E-2</v>
      </c>
      <c r="D36" s="21"/>
      <c r="E36" s="25"/>
      <c r="F36" s="25"/>
      <c r="G36" s="25"/>
      <c r="H36" s="25"/>
      <c r="I36" s="25"/>
      <c r="J36" s="25"/>
      <c r="K36" s="25"/>
      <c r="L36" s="25"/>
      <c r="M36" s="25"/>
      <c r="N36" s="26"/>
      <c r="O36" s="28"/>
      <c r="P36" s="26"/>
      <c r="Q36" s="26"/>
    </row>
    <row r="37" spans="1:17" ht="11.1" customHeight="1" x14ac:dyDescent="0.2">
      <c r="A37" s="12"/>
      <c r="B37" s="18" t="s">
        <v>44</v>
      </c>
      <c r="C37" s="20">
        <v>3.0000000000000001E-3</v>
      </c>
      <c r="D37" s="21"/>
      <c r="E37" s="25"/>
      <c r="F37" s="25"/>
      <c r="G37" s="25"/>
      <c r="H37" s="25"/>
      <c r="I37" s="25"/>
      <c r="J37" s="25"/>
      <c r="K37" s="25"/>
      <c r="L37" s="25"/>
      <c r="M37" s="25"/>
      <c r="N37" s="26"/>
      <c r="O37" s="28"/>
      <c r="P37" s="26"/>
      <c r="Q37" s="26"/>
    </row>
    <row r="38" spans="1:17" ht="11.1" customHeight="1" x14ac:dyDescent="0.2">
      <c r="A38" s="12"/>
      <c r="B38" s="29" t="s">
        <v>45</v>
      </c>
      <c r="C38" s="19">
        <v>2.5000000000000001E-3</v>
      </c>
      <c r="D38" s="1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1:17" ht="12" customHeight="1" x14ac:dyDescent="0.2">
      <c r="A39" s="17">
        <v>434</v>
      </c>
      <c r="B39" s="30" t="s">
        <v>52</v>
      </c>
      <c r="C39" s="20"/>
      <c r="D39" s="21" t="s">
        <v>37</v>
      </c>
      <c r="E39" s="25">
        <v>2.1</v>
      </c>
      <c r="F39" s="25"/>
      <c r="G39" s="25"/>
      <c r="H39" s="25"/>
      <c r="I39" s="25"/>
      <c r="J39" s="25"/>
      <c r="K39" s="25">
        <v>4.4000000000000004</v>
      </c>
      <c r="L39" s="25">
        <v>10.9</v>
      </c>
      <c r="M39" s="25">
        <v>9.1999999999999993</v>
      </c>
      <c r="N39" s="25">
        <v>1.0860000000000001</v>
      </c>
      <c r="O39" s="25">
        <v>3.4</v>
      </c>
      <c r="P39" s="25">
        <v>26</v>
      </c>
      <c r="Q39" s="25">
        <v>0.7</v>
      </c>
    </row>
    <row r="40" spans="1:17" ht="11.1" customHeight="1" x14ac:dyDescent="0.2">
      <c r="A40" s="31"/>
      <c r="B40" s="32" t="s">
        <v>43</v>
      </c>
      <c r="C40" s="20">
        <v>0.113</v>
      </c>
      <c r="D40" s="21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1:17" ht="11.1" customHeight="1" x14ac:dyDescent="0.2">
      <c r="A41" s="12"/>
      <c r="B41" s="33" t="s">
        <v>23</v>
      </c>
      <c r="C41" s="20">
        <v>1.6E-2</v>
      </c>
      <c r="D41" s="1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1:17" ht="11.1" customHeight="1" x14ac:dyDescent="0.2">
      <c r="A42" s="12"/>
      <c r="B42" s="18" t="s">
        <v>19</v>
      </c>
      <c r="C42" s="34">
        <v>4.4999999999999997E-3</v>
      </c>
      <c r="D42" s="1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1:17" ht="12.75" customHeight="1" x14ac:dyDescent="0.2">
      <c r="A43" s="12">
        <v>537</v>
      </c>
      <c r="B43" s="35" t="s">
        <v>53</v>
      </c>
      <c r="C43" s="19">
        <v>0.18</v>
      </c>
      <c r="D43" s="15" t="s">
        <v>27</v>
      </c>
      <c r="E43" s="16">
        <v>0.9</v>
      </c>
      <c r="F43" s="16"/>
      <c r="G43" s="16"/>
      <c r="H43" s="16"/>
      <c r="I43" s="16"/>
      <c r="J43" s="16"/>
      <c r="K43" s="16">
        <v>0.18</v>
      </c>
      <c r="L43" s="16">
        <v>18.18</v>
      </c>
      <c r="M43" s="16">
        <v>82.8</v>
      </c>
      <c r="N43" s="16">
        <v>1.7999999999999999E-2</v>
      </c>
      <c r="O43" s="16">
        <v>3.6</v>
      </c>
      <c r="P43" s="16">
        <v>12.6</v>
      </c>
      <c r="Q43" s="16">
        <v>2.52</v>
      </c>
    </row>
    <row r="44" spans="1:17" ht="12.75" customHeight="1" x14ac:dyDescent="0.2">
      <c r="A44" s="12">
        <v>114</v>
      </c>
      <c r="B44" s="17" t="s">
        <v>31</v>
      </c>
      <c r="C44" s="20">
        <v>0.02</v>
      </c>
      <c r="D44" s="21" t="s">
        <v>32</v>
      </c>
      <c r="E44" s="16">
        <v>1.52</v>
      </c>
      <c r="F44" s="16"/>
      <c r="G44" s="16"/>
      <c r="H44" s="16"/>
      <c r="I44" s="16"/>
      <c r="J44" s="16"/>
      <c r="K44" s="16">
        <v>0.16</v>
      </c>
      <c r="L44" s="16">
        <v>9.84</v>
      </c>
      <c r="M44" s="16">
        <v>47</v>
      </c>
      <c r="N44" s="16">
        <v>2.1999999999999999E-2</v>
      </c>
      <c r="O44" s="16">
        <v>0</v>
      </c>
      <c r="P44" s="16">
        <v>4</v>
      </c>
      <c r="Q44" s="16">
        <v>0.22</v>
      </c>
    </row>
    <row r="45" spans="1:17" ht="12.75" customHeight="1" x14ac:dyDescent="0.2">
      <c r="A45" s="12">
        <v>115</v>
      </c>
      <c r="B45" s="17" t="s">
        <v>54</v>
      </c>
      <c r="C45" s="20">
        <v>3.5000000000000003E-2</v>
      </c>
      <c r="D45" s="21" t="s">
        <v>55</v>
      </c>
      <c r="E45" s="16">
        <v>2.31</v>
      </c>
      <c r="F45" s="16"/>
      <c r="G45" s="16"/>
      <c r="H45" s="16"/>
      <c r="I45" s="16"/>
      <c r="J45" s="16"/>
      <c r="K45" s="16">
        <v>0.42</v>
      </c>
      <c r="L45" s="16">
        <v>11.69</v>
      </c>
      <c r="M45" s="16">
        <v>60.9</v>
      </c>
      <c r="N45" s="16">
        <v>6.3E-2</v>
      </c>
      <c r="O45" s="16">
        <v>0</v>
      </c>
      <c r="P45" s="16">
        <v>12.25</v>
      </c>
      <c r="Q45" s="16">
        <v>1.36</v>
      </c>
    </row>
    <row r="46" spans="1:17" ht="12.75" customHeight="1" x14ac:dyDescent="0.2">
      <c r="A46" s="12"/>
      <c r="B46" s="24" t="s">
        <v>56</v>
      </c>
      <c r="C46" s="20"/>
      <c r="D46" s="21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 ht="12.75" customHeight="1" x14ac:dyDescent="0.2">
      <c r="A47" s="12">
        <v>534</v>
      </c>
      <c r="B47" s="17" t="s">
        <v>57</v>
      </c>
      <c r="C47" s="20"/>
      <c r="D47" s="21" t="s">
        <v>27</v>
      </c>
      <c r="E47" s="25">
        <v>5.22</v>
      </c>
      <c r="F47" s="25"/>
      <c r="G47" s="25"/>
      <c r="H47" s="25"/>
      <c r="I47" s="25"/>
      <c r="J47" s="25"/>
      <c r="K47" s="25">
        <v>4.5</v>
      </c>
      <c r="L47" s="25">
        <v>8.64</v>
      </c>
      <c r="M47" s="25">
        <v>95.4</v>
      </c>
      <c r="N47" s="25">
        <v>7.0000000000000007E-2</v>
      </c>
      <c r="O47" s="25">
        <v>2.34</v>
      </c>
      <c r="P47" s="25">
        <v>216</v>
      </c>
      <c r="Q47" s="25">
        <v>0.18</v>
      </c>
    </row>
    <row r="48" spans="1:17" ht="11.1" customHeight="1" x14ac:dyDescent="0.2">
      <c r="A48" s="12"/>
      <c r="B48" s="18" t="s">
        <v>23</v>
      </c>
      <c r="C48" s="20">
        <v>0.189</v>
      </c>
      <c r="D48" s="21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1:17" ht="12.75" customHeight="1" x14ac:dyDescent="0.2">
      <c r="A49" s="12">
        <v>583</v>
      </c>
      <c r="B49" s="17" t="s">
        <v>58</v>
      </c>
      <c r="C49" s="20"/>
      <c r="D49" s="15" t="s">
        <v>59</v>
      </c>
      <c r="E49" s="16">
        <v>6</v>
      </c>
      <c r="F49" s="16"/>
      <c r="G49" s="16"/>
      <c r="H49" s="16"/>
      <c r="I49" s="16"/>
      <c r="J49" s="16"/>
      <c r="K49" s="16">
        <v>10.4</v>
      </c>
      <c r="L49" s="16">
        <v>56.92</v>
      </c>
      <c r="M49" s="16">
        <v>310.7</v>
      </c>
      <c r="N49" s="16">
        <v>0.08</v>
      </c>
      <c r="O49" s="16">
        <v>0</v>
      </c>
      <c r="P49" s="16">
        <v>12</v>
      </c>
      <c r="Q49" s="16">
        <v>0.66</v>
      </c>
    </row>
    <row r="50" spans="1:17" ht="11.1" customHeight="1" x14ac:dyDescent="0.2">
      <c r="A50" s="12"/>
      <c r="B50" s="18" t="s">
        <v>60</v>
      </c>
      <c r="C50" s="20">
        <v>5.5E-2</v>
      </c>
      <c r="D50" s="21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1:17" ht="11.1" customHeight="1" x14ac:dyDescent="0.2">
      <c r="A51" s="12"/>
      <c r="B51" s="18" t="s">
        <v>24</v>
      </c>
      <c r="C51" s="20">
        <v>8.0000000000000002E-3</v>
      </c>
      <c r="D51" s="21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1:17" ht="11.1" customHeight="1" x14ac:dyDescent="0.2">
      <c r="A52" s="12"/>
      <c r="B52" s="18" t="s">
        <v>46</v>
      </c>
      <c r="C52" s="20">
        <v>1.0999999999999999E-2</v>
      </c>
      <c r="D52" s="21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1:17" ht="11.1" customHeight="1" x14ac:dyDescent="0.2">
      <c r="A53" s="12"/>
      <c r="B53" s="18" t="s">
        <v>61</v>
      </c>
      <c r="C53" s="34">
        <v>1.2999999999999999E-3</v>
      </c>
      <c r="D53" s="21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1:17" ht="11.1" customHeight="1" x14ac:dyDescent="0.2">
      <c r="A54" s="12"/>
      <c r="B54" s="18" t="s">
        <v>62</v>
      </c>
      <c r="C54" s="34">
        <v>1.2999999999999999E-3</v>
      </c>
      <c r="D54" s="21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1:17" ht="12.75" customHeight="1" x14ac:dyDescent="0.2">
      <c r="A55" s="12">
        <v>118</v>
      </c>
      <c r="B55" s="17" t="s">
        <v>63</v>
      </c>
      <c r="C55" s="20">
        <v>0.14899999999999999</v>
      </c>
      <c r="D55" s="15" t="s">
        <v>64</v>
      </c>
      <c r="E55" s="16">
        <v>0.53</v>
      </c>
      <c r="F55" s="16"/>
      <c r="G55" s="16"/>
      <c r="H55" s="16"/>
      <c r="I55" s="16"/>
      <c r="J55" s="16"/>
      <c r="K55" s="16">
        <v>0.53</v>
      </c>
      <c r="L55" s="16">
        <v>13.03</v>
      </c>
      <c r="M55" s="16">
        <v>62.5</v>
      </c>
      <c r="N55" s="16">
        <v>0.04</v>
      </c>
      <c r="O55" s="16">
        <v>13.3</v>
      </c>
      <c r="P55" s="16">
        <v>21.28</v>
      </c>
      <c r="Q55" s="16">
        <v>2.93</v>
      </c>
    </row>
    <row r="56" spans="1:17" ht="12.75" customHeight="1" x14ac:dyDescent="0.2">
      <c r="A56" s="36"/>
      <c r="B56" s="37" t="s">
        <v>65</v>
      </c>
      <c r="C56" s="38"/>
      <c r="D56" s="39"/>
      <c r="E56" s="40">
        <f>SUM(E7:E55)</f>
        <v>52.060000000000009</v>
      </c>
      <c r="F56" s="41"/>
      <c r="G56" s="41"/>
      <c r="H56" s="41"/>
      <c r="I56" s="41"/>
      <c r="J56" s="41"/>
      <c r="K56" s="40">
        <f>SUM(K7:K55)</f>
        <v>50.519999999999996</v>
      </c>
      <c r="L56" s="40">
        <f t="shared" ref="L56:Q56" si="0">SUM(L5:L55)</f>
        <v>241.84</v>
      </c>
      <c r="M56" s="42">
        <f t="shared" si="0"/>
        <v>1506.0000000000002</v>
      </c>
      <c r="N56" s="40">
        <f t="shared" si="0"/>
        <v>1.7270000000000003</v>
      </c>
      <c r="O56" s="40">
        <f t="shared" si="0"/>
        <v>61.569999999999993</v>
      </c>
      <c r="P56" s="40">
        <f t="shared" si="0"/>
        <v>658.03</v>
      </c>
      <c r="Q56" s="43">
        <f t="shared" si="0"/>
        <v>16.350000000000001</v>
      </c>
    </row>
    <row r="57" spans="1:17" ht="12.75" customHeight="1" x14ac:dyDescent="0.2">
      <c r="B57" s="9"/>
      <c r="C57" s="44"/>
      <c r="D57" s="22"/>
      <c r="E57" s="45"/>
      <c r="F57" s="22"/>
      <c r="G57" s="22"/>
      <c r="H57" s="22"/>
      <c r="I57" s="22"/>
      <c r="J57" s="22"/>
      <c r="K57" s="45"/>
      <c r="L57" s="45"/>
      <c r="M57" s="45"/>
      <c r="N57" s="45"/>
      <c r="O57" s="45"/>
      <c r="P57" s="45"/>
      <c r="Q57" s="45"/>
    </row>
    <row r="58" spans="1:17" ht="12.75" customHeight="1" x14ac:dyDescent="0.2">
      <c r="B58" s="9"/>
      <c r="C58" s="44"/>
      <c r="D58" s="22"/>
      <c r="E58" s="45"/>
      <c r="F58" s="22"/>
      <c r="G58" s="22"/>
      <c r="H58" s="22"/>
      <c r="I58" s="22"/>
      <c r="J58" s="22"/>
      <c r="K58" s="45"/>
      <c r="L58" s="45"/>
      <c r="M58" s="45"/>
      <c r="N58" s="45"/>
      <c r="O58" s="45"/>
      <c r="P58" s="45"/>
      <c r="Q58" s="45"/>
    </row>
    <row r="59" spans="1:17" ht="12.75" customHeight="1" x14ac:dyDescent="0.2">
      <c r="A59" s="250" t="s">
        <v>1</v>
      </c>
      <c r="B59" s="251" t="s">
        <v>2</v>
      </c>
      <c r="C59" s="252" t="s">
        <v>3</v>
      </c>
      <c r="D59" s="243" t="s">
        <v>4</v>
      </c>
      <c r="E59" s="243" t="s">
        <v>5</v>
      </c>
      <c r="F59" s="5"/>
      <c r="G59" s="5"/>
      <c r="H59" s="5"/>
      <c r="I59" s="5"/>
      <c r="J59" s="5"/>
      <c r="K59" s="243" t="s">
        <v>6</v>
      </c>
      <c r="L59" s="243" t="s">
        <v>7</v>
      </c>
      <c r="M59" s="243" t="s">
        <v>8</v>
      </c>
      <c r="N59" s="243" t="s">
        <v>9</v>
      </c>
      <c r="O59" s="243"/>
      <c r="P59" s="243" t="s">
        <v>10</v>
      </c>
      <c r="Q59" s="243"/>
    </row>
    <row r="60" spans="1:17" ht="12.75" customHeight="1" x14ac:dyDescent="0.2">
      <c r="A60" s="250"/>
      <c r="B60" s="251"/>
      <c r="C60" s="252"/>
      <c r="D60" s="243"/>
      <c r="E60" s="243"/>
      <c r="F60" s="5"/>
      <c r="G60" s="5"/>
      <c r="H60" s="5"/>
      <c r="I60" s="5"/>
      <c r="J60" s="5"/>
      <c r="K60" s="243"/>
      <c r="L60" s="243"/>
      <c r="M60" s="243"/>
      <c r="N60" s="6" t="s">
        <v>11</v>
      </c>
      <c r="O60" s="6" t="s">
        <v>12</v>
      </c>
      <c r="P60" s="6" t="s">
        <v>13</v>
      </c>
      <c r="Q60" s="6" t="s">
        <v>14</v>
      </c>
    </row>
    <row r="61" spans="1:17" ht="12.75" customHeight="1" x14ac:dyDescent="0.25">
      <c r="A61" s="47"/>
      <c r="B61" s="8" t="s">
        <v>66</v>
      </c>
      <c r="C61" s="48"/>
      <c r="D61" s="49"/>
      <c r="E61" s="1"/>
      <c r="F61" s="9"/>
      <c r="G61" s="9"/>
      <c r="H61" s="9"/>
      <c r="I61" s="9"/>
      <c r="J61" s="9"/>
      <c r="K61" s="1"/>
      <c r="L61" s="1"/>
      <c r="M61" s="1"/>
      <c r="N61" s="10"/>
      <c r="O61" s="10"/>
      <c r="P61" s="10"/>
      <c r="Q61" s="11"/>
    </row>
    <row r="62" spans="1:17" ht="12.75" customHeight="1" x14ac:dyDescent="0.2">
      <c r="A62" s="12"/>
      <c r="B62" s="50" t="s">
        <v>67</v>
      </c>
      <c r="C62" s="51"/>
      <c r="D62" s="49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1:17" ht="12.75" customHeight="1" x14ac:dyDescent="0.2">
      <c r="A63" s="12">
        <v>97</v>
      </c>
      <c r="B63" s="17" t="s">
        <v>68</v>
      </c>
      <c r="C63" s="20"/>
      <c r="D63" s="15" t="s">
        <v>18</v>
      </c>
      <c r="E63" s="16">
        <v>3.57</v>
      </c>
      <c r="F63" s="16"/>
      <c r="G63" s="16"/>
      <c r="H63" s="16"/>
      <c r="I63" s="16"/>
      <c r="J63" s="16"/>
      <c r="K63" s="16">
        <v>5.75</v>
      </c>
      <c r="L63" s="16">
        <v>5.28</v>
      </c>
      <c r="M63" s="16">
        <v>87.86</v>
      </c>
      <c r="N63" s="16">
        <v>1.7000000000000001E-2</v>
      </c>
      <c r="O63" s="16">
        <v>0.09</v>
      </c>
      <c r="P63" s="16">
        <v>117.43</v>
      </c>
      <c r="Q63" s="16">
        <v>0.26</v>
      </c>
    </row>
    <row r="64" spans="1:17" ht="11.1" customHeight="1" x14ac:dyDescent="0.2">
      <c r="A64" s="12"/>
      <c r="B64" s="18" t="s">
        <v>69</v>
      </c>
      <c r="C64" s="20">
        <v>1.0999999999999999E-2</v>
      </c>
      <c r="D64" s="21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1:17" ht="11.1" customHeight="1" x14ac:dyDescent="0.2">
      <c r="A65" s="12"/>
      <c r="B65" s="52" t="s">
        <v>20</v>
      </c>
      <c r="C65" s="20">
        <v>1.4999999999999999E-2</v>
      </c>
      <c r="D65" s="15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1:17" ht="12.75" customHeight="1" x14ac:dyDescent="0.2">
      <c r="A66" s="12">
        <v>266</v>
      </c>
      <c r="B66" t="s">
        <v>70</v>
      </c>
      <c r="C66" s="20"/>
      <c r="D66" s="15" t="s">
        <v>22</v>
      </c>
      <c r="E66" s="16">
        <v>5.26</v>
      </c>
      <c r="F66" s="16"/>
      <c r="G66" s="16"/>
      <c r="H66" s="16"/>
      <c r="I66" s="16"/>
      <c r="J66" s="16"/>
      <c r="K66" s="16">
        <v>11.66</v>
      </c>
      <c r="L66" s="16">
        <v>25.06</v>
      </c>
      <c r="M66" s="16">
        <v>226.2</v>
      </c>
      <c r="N66" s="16">
        <v>0.08</v>
      </c>
      <c r="O66" s="16">
        <v>1.32</v>
      </c>
      <c r="P66" s="16">
        <v>126.6</v>
      </c>
      <c r="Q66" s="16">
        <v>0.56000000000000005</v>
      </c>
    </row>
    <row r="67" spans="1:17" ht="11.1" customHeight="1" x14ac:dyDescent="0.2">
      <c r="A67" s="12"/>
      <c r="B67" s="29" t="s">
        <v>71</v>
      </c>
      <c r="C67" s="20">
        <v>1.4999999999999999E-2</v>
      </c>
      <c r="D67" s="21"/>
      <c r="E67" s="16"/>
      <c r="F67" s="16"/>
      <c r="G67" s="16"/>
      <c r="H67" s="16"/>
      <c r="I67" s="16"/>
      <c r="J67" s="16"/>
      <c r="K67" s="16"/>
      <c r="L67" s="16"/>
      <c r="M67" s="16"/>
      <c r="N67" s="22"/>
      <c r="O67" s="53"/>
      <c r="P67" s="22"/>
      <c r="Q67" s="22"/>
    </row>
    <row r="68" spans="1:17" ht="11.1" customHeight="1" x14ac:dyDescent="0.2">
      <c r="A68" s="12"/>
      <c r="B68" s="29" t="s">
        <v>72</v>
      </c>
      <c r="C68" s="20">
        <v>1.0999999999999999E-2</v>
      </c>
      <c r="D68" s="21"/>
      <c r="E68" s="16"/>
      <c r="F68" s="16"/>
      <c r="G68" s="16"/>
      <c r="H68" s="16"/>
      <c r="I68" s="16"/>
      <c r="J68" s="16"/>
      <c r="K68" s="16"/>
      <c r="L68" s="16"/>
      <c r="M68" s="16"/>
      <c r="N68" s="22"/>
      <c r="O68" s="53"/>
      <c r="P68" s="22"/>
      <c r="Q68" s="22"/>
    </row>
    <row r="69" spans="1:17" ht="11.1" customHeight="1" x14ac:dyDescent="0.2">
      <c r="A69" s="12"/>
      <c r="B69" s="29" t="s">
        <v>23</v>
      </c>
      <c r="C69" s="20">
        <v>0.10199999999999999</v>
      </c>
      <c r="D69" s="21"/>
      <c r="E69" s="16"/>
      <c r="F69" s="16"/>
      <c r="G69" s="16"/>
      <c r="H69" s="16"/>
      <c r="I69" s="16"/>
      <c r="J69" s="16"/>
      <c r="K69" s="16"/>
      <c r="L69" s="16"/>
      <c r="M69" s="16"/>
      <c r="N69" s="22"/>
      <c r="O69" s="53"/>
      <c r="P69" s="22"/>
      <c r="Q69" s="22"/>
    </row>
    <row r="70" spans="1:17" ht="11.1" customHeight="1" x14ac:dyDescent="0.2">
      <c r="A70" s="12"/>
      <c r="B70" s="29" t="s">
        <v>24</v>
      </c>
      <c r="C70" s="20">
        <v>5.0000000000000001E-3</v>
      </c>
      <c r="D70" s="21"/>
      <c r="E70" s="16"/>
      <c r="F70" s="16"/>
      <c r="G70" s="16"/>
      <c r="H70" s="16"/>
      <c r="I70" s="16"/>
      <c r="J70" s="16"/>
      <c r="K70" s="16"/>
      <c r="L70" s="16"/>
      <c r="M70" s="16"/>
      <c r="N70" s="22"/>
      <c r="O70" s="53"/>
      <c r="P70" s="22"/>
      <c r="Q70" s="22"/>
    </row>
    <row r="71" spans="1:17" ht="11.1" customHeight="1" x14ac:dyDescent="0.2">
      <c r="A71" s="12"/>
      <c r="B71" s="29" t="s">
        <v>19</v>
      </c>
      <c r="C71" s="20">
        <v>5.0000000000000001E-3</v>
      </c>
      <c r="D71" s="21"/>
      <c r="E71" s="16"/>
      <c r="F71" s="16"/>
      <c r="G71" s="16"/>
      <c r="H71" s="16"/>
      <c r="I71" s="16"/>
      <c r="J71" s="16"/>
      <c r="K71" s="16"/>
      <c r="L71" s="16"/>
      <c r="M71" s="16"/>
      <c r="N71" s="22"/>
      <c r="O71" s="53"/>
      <c r="P71" s="22"/>
      <c r="Q71" s="22"/>
    </row>
    <row r="72" spans="1:17" ht="12.75" customHeight="1" x14ac:dyDescent="0.2">
      <c r="A72" s="12">
        <v>506</v>
      </c>
      <c r="B72" s="35" t="s">
        <v>73</v>
      </c>
      <c r="C72" s="20"/>
      <c r="D72" s="21" t="s">
        <v>27</v>
      </c>
      <c r="E72" s="25">
        <v>1.35</v>
      </c>
      <c r="F72" s="25"/>
      <c r="G72" s="25"/>
      <c r="H72" s="25"/>
      <c r="I72" s="25"/>
      <c r="J72" s="25"/>
      <c r="K72" s="25">
        <v>1.17</v>
      </c>
      <c r="L72" s="25">
        <v>15.7</v>
      </c>
      <c r="M72" s="25">
        <v>78.3</v>
      </c>
      <c r="N72" s="26">
        <v>3.5999999999999997E-2</v>
      </c>
      <c r="O72" s="28">
        <v>1.17</v>
      </c>
      <c r="P72" s="26">
        <v>58.5</v>
      </c>
      <c r="Q72" s="26">
        <v>0.4</v>
      </c>
    </row>
    <row r="73" spans="1:17" ht="11.1" customHeight="1" x14ac:dyDescent="0.2">
      <c r="A73" s="12"/>
      <c r="B73" s="18" t="s">
        <v>74</v>
      </c>
      <c r="C73" s="34">
        <v>8.9999999999999998E-4</v>
      </c>
      <c r="D73" s="21"/>
      <c r="E73" s="25"/>
      <c r="F73" s="25"/>
      <c r="G73" s="25"/>
      <c r="H73" s="25"/>
      <c r="I73" s="25"/>
      <c r="J73" s="25"/>
      <c r="K73" s="25"/>
      <c r="L73" s="25"/>
      <c r="M73" s="25"/>
      <c r="N73" s="26"/>
      <c r="O73" s="28"/>
      <c r="P73" s="26"/>
      <c r="Q73" s="26"/>
    </row>
    <row r="74" spans="1:17" ht="11.1" customHeight="1" x14ac:dyDescent="0.2">
      <c r="A74" s="12"/>
      <c r="B74" s="18" t="s">
        <v>24</v>
      </c>
      <c r="C74" s="20">
        <v>1.2999999999999999E-2</v>
      </c>
      <c r="D74" s="21"/>
      <c r="E74" s="25"/>
      <c r="F74" s="25"/>
      <c r="G74" s="25"/>
      <c r="H74" s="25"/>
      <c r="I74" s="25"/>
      <c r="J74" s="25"/>
      <c r="K74" s="25"/>
      <c r="L74" s="25"/>
      <c r="M74" s="25"/>
      <c r="N74" s="26"/>
      <c r="O74" s="28"/>
      <c r="P74" s="26"/>
      <c r="Q74" s="26"/>
    </row>
    <row r="75" spans="1:17" ht="11.1" customHeight="1" x14ac:dyDescent="0.2">
      <c r="A75" s="12"/>
      <c r="B75" s="18" t="s">
        <v>23</v>
      </c>
      <c r="C75" s="20">
        <v>4.4999999999999998E-2</v>
      </c>
      <c r="D75" s="21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1:17" ht="12.75" customHeight="1" x14ac:dyDescent="0.2">
      <c r="A76" s="12">
        <v>114</v>
      </c>
      <c r="B76" s="17" t="s">
        <v>31</v>
      </c>
      <c r="C76" s="20">
        <v>0.02</v>
      </c>
      <c r="D76" s="21" t="s">
        <v>32</v>
      </c>
      <c r="E76" s="16">
        <v>1.52</v>
      </c>
      <c r="F76" s="16"/>
      <c r="G76" s="16"/>
      <c r="H76" s="16"/>
      <c r="I76" s="16"/>
      <c r="J76" s="16"/>
      <c r="K76" s="16">
        <v>0.16</v>
      </c>
      <c r="L76" s="16">
        <v>9.84</v>
      </c>
      <c r="M76" s="16">
        <v>47</v>
      </c>
      <c r="N76" s="16">
        <v>2.1999999999999999E-2</v>
      </c>
      <c r="O76" s="16">
        <v>0</v>
      </c>
      <c r="P76" s="16">
        <v>4</v>
      </c>
      <c r="Q76" s="16">
        <v>0.22</v>
      </c>
    </row>
    <row r="77" spans="1:17" ht="12.75" customHeight="1" x14ac:dyDescent="0.2">
      <c r="A77" s="12"/>
      <c r="B77" s="54"/>
      <c r="C77" s="20"/>
      <c r="D77" s="21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1:17" ht="12.75" customHeight="1" x14ac:dyDescent="0.2">
      <c r="A78" s="12">
        <v>535</v>
      </c>
      <c r="B78" s="17" t="s">
        <v>75</v>
      </c>
      <c r="C78" s="20"/>
      <c r="D78" s="21" t="s">
        <v>27</v>
      </c>
      <c r="E78" s="25">
        <v>5.22</v>
      </c>
      <c r="F78" s="25"/>
      <c r="G78" s="25"/>
      <c r="H78" s="25"/>
      <c r="I78" s="25"/>
      <c r="J78" s="25"/>
      <c r="K78" s="25">
        <v>4.5</v>
      </c>
      <c r="L78" s="25">
        <v>7.2</v>
      </c>
      <c r="M78" s="25">
        <v>90</v>
      </c>
      <c r="N78" s="25">
        <v>7.1999999999999995E-2</v>
      </c>
      <c r="O78" s="25">
        <v>1.26</v>
      </c>
      <c r="P78" s="25">
        <v>216</v>
      </c>
      <c r="Q78" s="25">
        <v>0.18</v>
      </c>
    </row>
    <row r="79" spans="1:17" ht="12.75" customHeight="1" x14ac:dyDescent="0.2">
      <c r="A79" s="12"/>
      <c r="B79" s="18" t="s">
        <v>76</v>
      </c>
      <c r="C79" s="20">
        <v>0.184</v>
      </c>
      <c r="D79" s="1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1:17" ht="12.75" customHeight="1" x14ac:dyDescent="0.2">
      <c r="A80" s="12"/>
      <c r="B80" s="24" t="s">
        <v>77</v>
      </c>
      <c r="C80" s="51"/>
      <c r="D80" s="49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</row>
    <row r="81" spans="1:17" ht="12.75" customHeight="1" x14ac:dyDescent="0.2">
      <c r="A81" s="12">
        <v>112</v>
      </c>
      <c r="B81" s="17" t="s">
        <v>36</v>
      </c>
      <c r="C81" s="51"/>
      <c r="D81" s="49" t="s">
        <v>37</v>
      </c>
      <c r="E81" s="16">
        <v>1.1000000000000001</v>
      </c>
      <c r="F81" s="16"/>
      <c r="G81" s="16"/>
      <c r="H81" s="16"/>
      <c r="I81" s="16"/>
      <c r="J81" s="16"/>
      <c r="K81" s="16">
        <v>0.2</v>
      </c>
      <c r="L81" s="16">
        <v>3.8</v>
      </c>
      <c r="M81" s="16">
        <v>24</v>
      </c>
      <c r="N81" s="16">
        <v>0.06</v>
      </c>
      <c r="O81" s="16">
        <v>25</v>
      </c>
      <c r="P81" s="16">
        <v>14</v>
      </c>
      <c r="Q81" s="16">
        <v>0.9</v>
      </c>
    </row>
    <row r="82" spans="1:17" ht="11.1" customHeight="1" x14ac:dyDescent="0.2">
      <c r="A82" s="12"/>
      <c r="B82" s="18" t="s">
        <v>78</v>
      </c>
      <c r="C82" s="20">
        <v>0.107</v>
      </c>
      <c r="D82" s="49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1:17" ht="12.75" customHeight="1" x14ac:dyDescent="0.2">
      <c r="A83" s="12">
        <v>152</v>
      </c>
      <c r="B83" s="17" t="s">
        <v>79</v>
      </c>
      <c r="C83" s="20"/>
      <c r="D83" s="21" t="s">
        <v>22</v>
      </c>
      <c r="E83" s="25">
        <v>2.16</v>
      </c>
      <c r="F83" s="25"/>
      <c r="G83" s="25"/>
      <c r="H83" s="25"/>
      <c r="I83" s="25"/>
      <c r="J83" s="25"/>
      <c r="K83" s="25">
        <v>2.2799999999999998</v>
      </c>
      <c r="L83" s="25">
        <v>15.06</v>
      </c>
      <c r="M83" s="25">
        <v>89</v>
      </c>
      <c r="N83" s="25">
        <v>8.4000000000000005E-2</v>
      </c>
      <c r="O83" s="25">
        <v>6.6</v>
      </c>
      <c r="P83" s="25">
        <v>12.2</v>
      </c>
      <c r="Q83" s="25">
        <v>0.76</v>
      </c>
    </row>
    <row r="84" spans="1:17" ht="11.1" customHeight="1" x14ac:dyDescent="0.2">
      <c r="A84" s="12"/>
      <c r="B84" s="18" t="s">
        <v>43</v>
      </c>
      <c r="C84" s="20">
        <v>0.08</v>
      </c>
      <c r="D84" s="1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1:17" ht="11.1" customHeight="1" x14ac:dyDescent="0.2">
      <c r="A85" s="12"/>
      <c r="B85" s="18" t="s">
        <v>80</v>
      </c>
      <c r="C85" s="20">
        <v>8.0000000000000002E-3</v>
      </c>
      <c r="D85" s="21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1:17" ht="11.1" customHeight="1" x14ac:dyDescent="0.2">
      <c r="A86" s="12"/>
      <c r="B86" s="18" t="s">
        <v>44</v>
      </c>
      <c r="C86" s="20">
        <v>0.01</v>
      </c>
      <c r="D86" s="21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1:17" ht="11.1" customHeight="1" x14ac:dyDescent="0.2">
      <c r="A87" s="12"/>
      <c r="B87" s="18" t="s">
        <v>45</v>
      </c>
      <c r="C87" s="20">
        <v>9.5999999999999992E-3</v>
      </c>
      <c r="D87" s="21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1:17" ht="11.1" customHeight="1" x14ac:dyDescent="0.2">
      <c r="A88" s="12"/>
      <c r="B88" s="18" t="s">
        <v>46</v>
      </c>
      <c r="C88" s="20">
        <v>2E-3</v>
      </c>
      <c r="D88" s="21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1:17" ht="12.75" customHeight="1" x14ac:dyDescent="0.2">
      <c r="A89" s="12">
        <v>411</v>
      </c>
      <c r="B89" s="35" t="s">
        <v>81</v>
      </c>
      <c r="C89" s="19"/>
      <c r="D89" s="21" t="s">
        <v>27</v>
      </c>
      <c r="E89" s="25">
        <v>13.71</v>
      </c>
      <c r="F89" s="25"/>
      <c r="G89" s="25"/>
      <c r="H89" s="25"/>
      <c r="I89" s="25"/>
      <c r="J89" s="25"/>
      <c r="K89" s="25">
        <v>13.63</v>
      </c>
      <c r="L89" s="25">
        <v>32.479999999999997</v>
      </c>
      <c r="M89" s="25">
        <v>307.7</v>
      </c>
      <c r="N89" s="26">
        <v>0.03</v>
      </c>
      <c r="O89" s="55">
        <v>1.1100000000000001</v>
      </c>
      <c r="P89" s="26">
        <v>28.3</v>
      </c>
      <c r="Q89" s="26">
        <v>1.1100000000000001</v>
      </c>
    </row>
    <row r="90" spans="1:17" ht="11.1" customHeight="1" x14ac:dyDescent="0.2">
      <c r="A90" s="12"/>
      <c r="B90" s="29" t="s">
        <v>82</v>
      </c>
      <c r="C90" s="19">
        <v>0.17799999999999999</v>
      </c>
      <c r="D90" s="21"/>
      <c r="E90" s="25"/>
      <c r="F90" s="25"/>
      <c r="G90" s="25"/>
      <c r="H90" s="25"/>
      <c r="I90" s="25"/>
      <c r="J90" s="25"/>
      <c r="K90" s="25"/>
      <c r="L90" s="25"/>
      <c r="M90" s="25"/>
      <c r="N90" s="26"/>
      <c r="O90" s="56"/>
      <c r="P90" s="26"/>
      <c r="Q90" s="26"/>
    </row>
    <row r="91" spans="1:17" ht="11.1" customHeight="1" x14ac:dyDescent="0.2">
      <c r="A91" s="12"/>
      <c r="B91" s="29" t="s">
        <v>46</v>
      </c>
      <c r="C91" s="19">
        <v>8.9999999999999993E-3</v>
      </c>
      <c r="D91" s="21"/>
      <c r="E91" s="25"/>
      <c r="F91" s="25"/>
      <c r="G91" s="25"/>
      <c r="H91" s="25"/>
      <c r="I91" s="25"/>
      <c r="J91" s="25"/>
      <c r="K91" s="25"/>
      <c r="L91" s="25"/>
      <c r="M91" s="25"/>
      <c r="N91" s="26"/>
      <c r="O91" s="56"/>
      <c r="P91" s="26"/>
      <c r="Q91" s="26"/>
    </row>
    <row r="92" spans="1:17" ht="11.1" customHeight="1" x14ac:dyDescent="0.2">
      <c r="A92" s="12"/>
      <c r="B92" s="29" t="s">
        <v>45</v>
      </c>
      <c r="C92" s="19">
        <v>1.9E-2</v>
      </c>
      <c r="D92" s="21"/>
      <c r="E92" s="25"/>
      <c r="F92" s="25"/>
      <c r="G92" s="25"/>
      <c r="H92" s="25"/>
      <c r="I92" s="25"/>
      <c r="J92" s="25"/>
      <c r="K92" s="25"/>
      <c r="L92" s="25"/>
      <c r="M92" s="25"/>
      <c r="N92" s="26"/>
      <c r="O92" s="56"/>
      <c r="P92" s="26"/>
      <c r="Q92" s="26"/>
    </row>
    <row r="93" spans="1:17" ht="11.1" customHeight="1" x14ac:dyDescent="0.2">
      <c r="A93" s="12"/>
      <c r="B93" s="29" t="s">
        <v>44</v>
      </c>
      <c r="C93" s="19">
        <v>1.2E-2</v>
      </c>
      <c r="D93" s="21"/>
      <c r="E93" s="25"/>
      <c r="F93" s="25"/>
      <c r="G93" s="25"/>
      <c r="H93" s="25"/>
      <c r="I93" s="25"/>
      <c r="J93" s="25"/>
      <c r="K93" s="25"/>
      <c r="L93" s="25"/>
      <c r="M93" s="25"/>
      <c r="N93" s="26"/>
      <c r="O93" s="55"/>
      <c r="P93" s="57"/>
      <c r="Q93" s="57"/>
    </row>
    <row r="94" spans="1:17" ht="11.1" customHeight="1" x14ac:dyDescent="0.2">
      <c r="A94" s="12"/>
      <c r="B94" s="29" t="s">
        <v>71</v>
      </c>
      <c r="C94" s="19">
        <v>3.4000000000000002E-2</v>
      </c>
      <c r="D94" s="21"/>
      <c r="E94" s="25"/>
      <c r="F94" s="25"/>
      <c r="G94" s="25"/>
      <c r="H94" s="25"/>
      <c r="I94" s="25"/>
      <c r="J94" s="25"/>
      <c r="K94" s="25"/>
      <c r="L94" s="25"/>
      <c r="M94" s="25"/>
      <c r="N94" s="26"/>
      <c r="O94" s="56"/>
      <c r="P94" s="26"/>
      <c r="Q94" s="26"/>
    </row>
    <row r="95" spans="1:17" ht="11.1" customHeight="1" x14ac:dyDescent="0.2">
      <c r="A95" s="12">
        <v>524</v>
      </c>
      <c r="B95" s="17" t="s">
        <v>83</v>
      </c>
      <c r="C95" s="58"/>
      <c r="D95" s="21" t="s">
        <v>27</v>
      </c>
      <c r="E95" s="16">
        <v>0.45</v>
      </c>
      <c r="F95" s="16"/>
      <c r="G95" s="16"/>
      <c r="H95" s="16"/>
      <c r="I95" s="16"/>
      <c r="J95" s="16"/>
      <c r="K95" s="16">
        <v>0</v>
      </c>
      <c r="L95" s="16">
        <v>24.3</v>
      </c>
      <c r="M95" s="16">
        <v>99</v>
      </c>
      <c r="N95" s="16">
        <v>8.9999999999999993E-3</v>
      </c>
      <c r="O95" s="16">
        <v>0.45</v>
      </c>
      <c r="P95" s="16">
        <v>25.5</v>
      </c>
      <c r="Q95" s="16">
        <v>1.35</v>
      </c>
    </row>
    <row r="96" spans="1:17" ht="11.1" customHeight="1" x14ac:dyDescent="0.2">
      <c r="A96" s="12"/>
      <c r="B96" s="29" t="s">
        <v>84</v>
      </c>
      <c r="C96" s="19">
        <v>5.3999999999999999E-2</v>
      </c>
      <c r="D96" s="21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1:17" ht="11.1" customHeight="1" x14ac:dyDescent="0.2">
      <c r="A97" s="12"/>
      <c r="B97" s="29" t="s">
        <v>85</v>
      </c>
      <c r="C97" s="19">
        <v>8.9999999999999993E-3</v>
      </c>
      <c r="D97" s="21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1:17" ht="11.1" customHeight="1" x14ac:dyDescent="0.2">
      <c r="A98" s="12"/>
      <c r="B98" s="29" t="s">
        <v>24</v>
      </c>
      <c r="C98" s="19">
        <v>2.1999999999999999E-2</v>
      </c>
      <c r="D98" s="21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99" spans="1:17" ht="12.75" customHeight="1" x14ac:dyDescent="0.2">
      <c r="A99" s="12">
        <v>114</v>
      </c>
      <c r="B99" s="17" t="s">
        <v>31</v>
      </c>
      <c r="C99" s="20">
        <v>0.02</v>
      </c>
      <c r="D99" s="21" t="s">
        <v>32</v>
      </c>
      <c r="E99" s="25">
        <v>1.52</v>
      </c>
      <c r="F99" s="25"/>
      <c r="G99" s="25"/>
      <c r="H99" s="25"/>
      <c r="I99" s="25"/>
      <c r="J99" s="25"/>
      <c r="K99" s="25">
        <v>0.16</v>
      </c>
      <c r="L99" s="25">
        <v>9.84</v>
      </c>
      <c r="M99" s="25">
        <v>47</v>
      </c>
      <c r="N99" s="25">
        <v>2.1999999999999999E-2</v>
      </c>
      <c r="O99" s="25">
        <v>0</v>
      </c>
      <c r="P99" s="25">
        <v>4</v>
      </c>
      <c r="Q99" s="25">
        <v>0.22</v>
      </c>
    </row>
    <row r="100" spans="1:17" ht="12.75" customHeight="1" x14ac:dyDescent="0.2">
      <c r="A100" s="12">
        <v>115</v>
      </c>
      <c r="B100" s="17" t="s">
        <v>54</v>
      </c>
      <c r="C100" s="20">
        <v>3.5000000000000003E-2</v>
      </c>
      <c r="D100" s="21" t="s">
        <v>55</v>
      </c>
      <c r="E100" s="25">
        <v>2.31</v>
      </c>
      <c r="F100" s="25"/>
      <c r="G100" s="25"/>
      <c r="H100" s="25"/>
      <c r="I100" s="25"/>
      <c r="J100" s="25"/>
      <c r="K100" s="25">
        <v>0.42</v>
      </c>
      <c r="L100" s="25">
        <v>11.69</v>
      </c>
      <c r="M100" s="25">
        <v>60.9</v>
      </c>
      <c r="N100" s="25">
        <v>6.3E-2</v>
      </c>
      <c r="O100" s="25">
        <v>0</v>
      </c>
      <c r="P100" s="25">
        <v>12.25</v>
      </c>
      <c r="Q100" s="25">
        <v>1.36</v>
      </c>
    </row>
    <row r="101" spans="1:17" ht="12.75" customHeight="1" x14ac:dyDescent="0.2">
      <c r="A101" s="12"/>
      <c r="B101" s="24" t="s">
        <v>56</v>
      </c>
      <c r="C101" s="19"/>
      <c r="D101" s="21"/>
      <c r="E101" s="25"/>
      <c r="F101" s="25"/>
      <c r="G101" s="25"/>
      <c r="H101" s="25"/>
      <c r="I101" s="25"/>
      <c r="J101" s="25"/>
      <c r="K101" s="25"/>
      <c r="L101" s="25"/>
      <c r="M101" s="25"/>
      <c r="N101" s="26"/>
      <c r="O101" s="56"/>
      <c r="P101" s="26"/>
      <c r="Q101" s="26"/>
    </row>
    <row r="102" spans="1:17" ht="12.75" customHeight="1" x14ac:dyDescent="0.2">
      <c r="A102" s="12">
        <v>319</v>
      </c>
      <c r="B102" s="59" t="s">
        <v>86</v>
      </c>
      <c r="C102" s="20"/>
      <c r="D102" s="49" t="s">
        <v>87</v>
      </c>
      <c r="E102" s="60">
        <v>16</v>
      </c>
      <c r="F102" s="60"/>
      <c r="G102" s="60"/>
      <c r="H102" s="60"/>
      <c r="I102" s="60"/>
      <c r="J102" s="60"/>
      <c r="K102" s="60" t="s">
        <v>88</v>
      </c>
      <c r="L102" s="60" t="s">
        <v>89</v>
      </c>
      <c r="M102" s="60" t="s">
        <v>90</v>
      </c>
      <c r="N102" s="60" t="s">
        <v>91</v>
      </c>
      <c r="O102" s="60" t="s">
        <v>92</v>
      </c>
      <c r="P102" s="60" t="s">
        <v>93</v>
      </c>
      <c r="Q102" s="60" t="s">
        <v>94</v>
      </c>
    </row>
    <row r="103" spans="1:17" ht="11.1" customHeight="1" x14ac:dyDescent="0.2">
      <c r="A103" s="12"/>
      <c r="B103" s="18" t="s">
        <v>95</v>
      </c>
      <c r="C103" s="20">
        <v>9.0999999999999998E-2</v>
      </c>
      <c r="D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1:17" ht="11.1" customHeight="1" x14ac:dyDescent="0.2">
      <c r="A104" s="12"/>
      <c r="B104" s="18" t="s">
        <v>60</v>
      </c>
      <c r="C104" s="20">
        <v>8.0000000000000002E-3</v>
      </c>
      <c r="D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</row>
    <row r="105" spans="1:17" ht="11.1" customHeight="1" x14ac:dyDescent="0.2">
      <c r="A105" s="12"/>
      <c r="B105" s="18" t="s">
        <v>96</v>
      </c>
      <c r="C105" s="20">
        <v>8.0000000000000002E-3</v>
      </c>
      <c r="D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1:17" ht="11.1" customHeight="1" x14ac:dyDescent="0.2">
      <c r="A106" s="12"/>
      <c r="B106" s="18" t="s">
        <v>61</v>
      </c>
      <c r="C106" s="20">
        <v>3.0000000000000001E-3</v>
      </c>
      <c r="D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</row>
    <row r="107" spans="1:17" ht="11.1" customHeight="1" x14ac:dyDescent="0.2">
      <c r="A107" s="12"/>
      <c r="B107" s="18" t="s">
        <v>24</v>
      </c>
      <c r="C107" s="20">
        <v>6.0000000000000001E-3</v>
      </c>
      <c r="D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1:17" ht="11.1" customHeight="1" x14ac:dyDescent="0.2">
      <c r="A108" s="12"/>
      <c r="B108" s="18" t="s">
        <v>48</v>
      </c>
      <c r="C108" s="20">
        <v>3.0000000000000001E-3</v>
      </c>
      <c r="D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1:17" ht="11.1" customHeight="1" x14ac:dyDescent="0.2">
      <c r="A109" s="12"/>
      <c r="B109" s="52" t="s">
        <v>60</v>
      </c>
      <c r="C109" s="20">
        <v>3.0000000000000001E-3</v>
      </c>
      <c r="D109" s="15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1:17" ht="11.1" customHeight="1" x14ac:dyDescent="0.2">
      <c r="A110" s="12"/>
      <c r="B110" s="18" t="s">
        <v>19</v>
      </c>
      <c r="C110" s="20">
        <v>3.0000000000000001E-3</v>
      </c>
      <c r="D110" s="21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</row>
    <row r="111" spans="1:17" ht="12.75" customHeight="1" x14ac:dyDescent="0.2">
      <c r="A111" s="12">
        <v>449</v>
      </c>
      <c r="B111" s="17" t="s">
        <v>97</v>
      </c>
      <c r="C111" s="20"/>
      <c r="D111" s="21" t="s">
        <v>32</v>
      </c>
      <c r="E111" s="16">
        <v>0.52</v>
      </c>
      <c r="F111" s="16"/>
      <c r="G111" s="16"/>
      <c r="H111" s="16"/>
      <c r="I111" s="16"/>
      <c r="J111" s="16"/>
      <c r="K111" s="61">
        <v>1.27</v>
      </c>
      <c r="L111" s="61">
        <v>3.14</v>
      </c>
      <c r="M111" s="61">
        <v>26.1</v>
      </c>
      <c r="N111" s="61">
        <v>6.0000000000000001E-3</v>
      </c>
      <c r="O111" s="61">
        <v>0.14599999999999999</v>
      </c>
      <c r="P111" s="61">
        <v>18.02</v>
      </c>
      <c r="Q111" s="61">
        <v>3.5999999999999997E-2</v>
      </c>
    </row>
    <row r="112" spans="1:17" ht="12.75" customHeight="1" x14ac:dyDescent="0.2">
      <c r="A112" s="12"/>
      <c r="B112" s="18" t="s">
        <v>23</v>
      </c>
      <c r="C112" s="20">
        <v>1.4999999999999999E-2</v>
      </c>
      <c r="D112" s="21"/>
      <c r="E112" s="16"/>
      <c r="F112" s="16"/>
      <c r="G112" s="16"/>
      <c r="H112" s="16"/>
      <c r="I112" s="16"/>
      <c r="J112" s="16"/>
      <c r="K112" s="61"/>
      <c r="L112" s="61"/>
      <c r="M112" s="61"/>
      <c r="N112" s="61"/>
      <c r="O112" s="61"/>
      <c r="P112" s="61"/>
      <c r="Q112" s="61"/>
    </row>
    <row r="113" spans="1:17" ht="11.1" customHeight="1" x14ac:dyDescent="0.2">
      <c r="A113" s="12"/>
      <c r="B113" s="18" t="s">
        <v>60</v>
      </c>
      <c r="C113" s="20">
        <v>8.0000000000000004E-4</v>
      </c>
      <c r="D113" s="21"/>
      <c r="E113" s="16"/>
      <c r="F113" s="16"/>
      <c r="G113" s="16"/>
      <c r="H113" s="16"/>
      <c r="I113" s="16"/>
      <c r="J113" s="16"/>
      <c r="K113" s="61"/>
      <c r="L113" s="61"/>
      <c r="M113" s="61"/>
      <c r="N113" s="61"/>
      <c r="O113" s="61"/>
      <c r="P113" s="61"/>
      <c r="Q113" s="61"/>
    </row>
    <row r="114" spans="1:17" ht="11.1" customHeight="1" x14ac:dyDescent="0.2">
      <c r="A114" s="12"/>
      <c r="B114" s="18" t="s">
        <v>19</v>
      </c>
      <c r="C114" s="34">
        <v>8.0000000000000004E-4</v>
      </c>
      <c r="D114" s="15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1:17" ht="11.1" customHeight="1" x14ac:dyDescent="0.2">
      <c r="A115" s="12"/>
      <c r="B115" s="18" t="s">
        <v>24</v>
      </c>
      <c r="C115" s="20">
        <v>2E-3</v>
      </c>
      <c r="D115" s="21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</row>
    <row r="116" spans="1:17" ht="12.75" customHeight="1" x14ac:dyDescent="0.2">
      <c r="A116" s="12">
        <v>526</v>
      </c>
      <c r="B116" s="17" t="s">
        <v>98</v>
      </c>
      <c r="C116" s="20"/>
      <c r="D116" s="21" t="s">
        <v>27</v>
      </c>
      <c r="E116" s="16">
        <v>0.45</v>
      </c>
      <c r="F116" s="16"/>
      <c r="G116" s="16"/>
      <c r="H116" s="16"/>
      <c r="I116" s="16"/>
      <c r="J116" s="16"/>
      <c r="K116" s="16">
        <v>0.18</v>
      </c>
      <c r="L116" s="16">
        <v>20.7</v>
      </c>
      <c r="M116" s="16">
        <v>86.4</v>
      </c>
      <c r="N116" s="16">
        <v>1.7999999999999999E-2</v>
      </c>
      <c r="O116" s="16">
        <v>3.87</v>
      </c>
      <c r="P116" s="16">
        <v>19.8</v>
      </c>
      <c r="Q116" s="16">
        <v>0.99</v>
      </c>
    </row>
    <row r="117" spans="1:17" ht="12.75" customHeight="1" x14ac:dyDescent="0.2">
      <c r="A117" s="12"/>
      <c r="B117" s="18" t="s">
        <v>99</v>
      </c>
      <c r="C117" s="34">
        <v>4.1000000000000002E-2</v>
      </c>
      <c r="D117" s="21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1:17" ht="12.75" customHeight="1" x14ac:dyDescent="0.2">
      <c r="A118" s="12"/>
      <c r="B118" s="18" t="s">
        <v>24</v>
      </c>
      <c r="C118" s="20">
        <v>1.2999999999999999E-2</v>
      </c>
      <c r="D118" s="21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1:17" ht="12.75" customHeight="1" x14ac:dyDescent="0.2">
      <c r="A119" s="12"/>
      <c r="B119" s="62" t="s">
        <v>100</v>
      </c>
      <c r="C119" s="63"/>
      <c r="D119" s="42"/>
      <c r="E119" s="64">
        <f>SUM(E62:E118)</f>
        <v>55.140000000000015</v>
      </c>
      <c r="F119" s="64"/>
      <c r="G119" s="64"/>
      <c r="H119" s="65"/>
      <c r="I119" s="25"/>
      <c r="J119" s="25"/>
      <c r="K119" s="64">
        <v>55.39</v>
      </c>
      <c r="L119" s="64">
        <f t="shared" ref="L119:Q119" si="1">SUM(L62:L118)</f>
        <v>184.08999999999997</v>
      </c>
      <c r="M119" s="66">
        <f t="shared" si="1"/>
        <v>1269.46</v>
      </c>
      <c r="N119" s="64">
        <f t="shared" si="1"/>
        <v>0.51900000000000002</v>
      </c>
      <c r="O119" s="67">
        <f t="shared" si="1"/>
        <v>41.015999999999998</v>
      </c>
      <c r="P119" s="64">
        <f t="shared" si="1"/>
        <v>656.59999999999991</v>
      </c>
      <c r="Q119" s="68">
        <f t="shared" si="1"/>
        <v>8.3460000000000001</v>
      </c>
    </row>
    <row r="120" spans="1:17" ht="12.75" customHeight="1" x14ac:dyDescent="0.2">
      <c r="A120" s="69"/>
      <c r="B120" s="70"/>
      <c r="C120" s="71"/>
      <c r="D120" s="72"/>
      <c r="E120" s="73"/>
      <c r="F120" s="72"/>
      <c r="G120" s="72"/>
      <c r="H120" s="72"/>
      <c r="I120" s="72"/>
      <c r="J120" s="72"/>
      <c r="K120" s="73"/>
      <c r="L120" s="73"/>
      <c r="M120" s="73"/>
      <c r="N120" s="73"/>
      <c r="O120" s="73"/>
      <c r="P120" s="73"/>
      <c r="Q120" s="73"/>
    </row>
    <row r="121" spans="1:17" ht="12.75" customHeight="1" x14ac:dyDescent="0.2">
      <c r="A121" s="74"/>
      <c r="B121" s="75"/>
      <c r="C121" s="76"/>
      <c r="D121" s="77"/>
      <c r="E121" s="78"/>
      <c r="F121" s="77"/>
      <c r="G121" s="77"/>
      <c r="H121" s="77"/>
      <c r="I121" s="77"/>
      <c r="J121" s="77"/>
      <c r="K121" s="78"/>
      <c r="L121" s="78"/>
      <c r="M121" s="78"/>
      <c r="N121" s="78"/>
      <c r="O121" s="78"/>
      <c r="P121" s="78"/>
      <c r="Q121" s="78"/>
    </row>
    <row r="122" spans="1:17" ht="12.75" customHeight="1" x14ac:dyDescent="0.2">
      <c r="A122" s="245" t="s">
        <v>1</v>
      </c>
      <c r="B122" s="246" t="s">
        <v>2</v>
      </c>
      <c r="C122" s="247" t="s">
        <v>3</v>
      </c>
      <c r="D122" s="248" t="s">
        <v>4</v>
      </c>
      <c r="E122" s="248" t="s">
        <v>5</v>
      </c>
      <c r="F122" s="80"/>
      <c r="G122" s="80"/>
      <c r="H122" s="80"/>
      <c r="I122" s="80"/>
      <c r="J122" s="80"/>
      <c r="K122" s="248" t="s">
        <v>6</v>
      </c>
      <c r="L122" s="248" t="s">
        <v>7</v>
      </c>
      <c r="M122" s="248" t="s">
        <v>8</v>
      </c>
      <c r="N122" s="248" t="s">
        <v>9</v>
      </c>
      <c r="O122" s="248"/>
      <c r="P122" s="248" t="s">
        <v>10</v>
      </c>
      <c r="Q122" s="248"/>
    </row>
    <row r="123" spans="1:17" ht="12.75" customHeight="1" x14ac:dyDescent="0.2">
      <c r="A123" s="245"/>
      <c r="B123" s="246"/>
      <c r="C123" s="247"/>
      <c r="D123" s="248"/>
      <c r="E123" s="248"/>
      <c r="F123" s="5"/>
      <c r="G123" s="5"/>
      <c r="H123" s="5"/>
      <c r="I123" s="5"/>
      <c r="J123" s="5"/>
      <c r="K123" s="248"/>
      <c r="L123" s="248"/>
      <c r="M123" s="248"/>
      <c r="N123" s="6" t="s">
        <v>11</v>
      </c>
      <c r="O123" s="6" t="s">
        <v>12</v>
      </c>
      <c r="P123" s="6" t="s">
        <v>13</v>
      </c>
      <c r="Q123" s="6" t="s">
        <v>14</v>
      </c>
    </row>
    <row r="124" spans="1:17" ht="12.75" customHeight="1" x14ac:dyDescent="0.25">
      <c r="A124" s="7"/>
      <c r="B124" s="8" t="s">
        <v>101</v>
      </c>
      <c r="C124" s="48"/>
      <c r="D124" s="49"/>
      <c r="E124" s="1"/>
      <c r="F124" s="9"/>
      <c r="G124" s="9"/>
      <c r="H124" s="9"/>
      <c r="I124" s="9"/>
      <c r="J124" s="9"/>
      <c r="K124" s="1"/>
      <c r="L124" s="1"/>
      <c r="M124" s="1"/>
      <c r="N124" s="10"/>
      <c r="O124" s="10"/>
      <c r="P124" s="10"/>
      <c r="Q124" s="10"/>
    </row>
    <row r="125" spans="1:17" ht="12.75" customHeight="1" x14ac:dyDescent="0.2">
      <c r="A125" s="12"/>
      <c r="B125" s="13" t="s">
        <v>102</v>
      </c>
      <c r="C125" s="20"/>
      <c r="D125" s="49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1:17" ht="12.75" customHeight="1" x14ac:dyDescent="0.2">
      <c r="A126" s="12">
        <v>99</v>
      </c>
      <c r="B126" s="17" t="s">
        <v>17</v>
      </c>
      <c r="C126" s="14"/>
      <c r="D126" s="15" t="s">
        <v>18</v>
      </c>
      <c r="E126" s="16">
        <v>1.54</v>
      </c>
      <c r="F126" s="16"/>
      <c r="G126" s="16"/>
      <c r="H126" s="16"/>
      <c r="I126" s="16"/>
      <c r="J126" s="16"/>
      <c r="K126" s="16">
        <v>4.28</v>
      </c>
      <c r="L126" s="16">
        <v>10.37</v>
      </c>
      <c r="M126" s="16">
        <v>84.4</v>
      </c>
      <c r="N126" s="16">
        <v>2.1999999999999999E-2</v>
      </c>
      <c r="O126" s="16">
        <v>0</v>
      </c>
      <c r="P126" s="16">
        <v>4.5999999999999996</v>
      </c>
      <c r="Q126" s="16">
        <v>0.23</v>
      </c>
    </row>
    <row r="127" spans="1:17" ht="11.1" customHeight="1" x14ac:dyDescent="0.2">
      <c r="A127" s="12"/>
      <c r="B127" s="18" t="s">
        <v>19</v>
      </c>
      <c r="C127" s="14">
        <v>5.0000000000000001E-3</v>
      </c>
      <c r="D127" s="15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1:17" ht="11.1" customHeight="1" x14ac:dyDescent="0.2">
      <c r="A128" s="12"/>
      <c r="B128" s="18" t="s">
        <v>20</v>
      </c>
      <c r="C128" s="14">
        <v>0.02</v>
      </c>
      <c r="D128" s="15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1:18" ht="12.75" customHeight="1" x14ac:dyDescent="0.2">
      <c r="A129" s="12">
        <v>259</v>
      </c>
      <c r="B129" s="81" t="s">
        <v>103</v>
      </c>
      <c r="C129" s="20"/>
      <c r="D129" s="15" t="s">
        <v>22</v>
      </c>
      <c r="E129" s="16">
        <v>6.28</v>
      </c>
      <c r="F129" s="16"/>
      <c r="G129" s="16"/>
      <c r="H129" s="16"/>
      <c r="I129" s="16"/>
      <c r="J129" s="16"/>
      <c r="K129" s="16">
        <v>11.82</v>
      </c>
      <c r="L129" s="16">
        <v>37</v>
      </c>
      <c r="M129" s="16">
        <v>279.39999999999998</v>
      </c>
      <c r="N129" s="16">
        <v>0.06</v>
      </c>
      <c r="O129" s="16">
        <v>1.43</v>
      </c>
      <c r="P129" s="16">
        <v>131</v>
      </c>
      <c r="Q129" s="16">
        <v>0.56000000000000005</v>
      </c>
    </row>
    <row r="130" spans="1:18" ht="11.1" customHeight="1" x14ac:dyDescent="0.2">
      <c r="A130" s="82"/>
      <c r="B130" s="83" t="s">
        <v>23</v>
      </c>
      <c r="C130" s="20">
        <v>0.11</v>
      </c>
      <c r="D130" s="21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1:18" ht="11.1" customHeight="1" x14ac:dyDescent="0.2">
      <c r="A131" s="82"/>
      <c r="B131" s="29" t="s">
        <v>71</v>
      </c>
      <c r="C131" s="20">
        <v>4.3999999999999997E-2</v>
      </c>
      <c r="D131" s="21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</row>
    <row r="132" spans="1:18" ht="11.1" customHeight="1" x14ac:dyDescent="0.2">
      <c r="A132" s="12"/>
      <c r="B132" s="18" t="s">
        <v>19</v>
      </c>
      <c r="C132" s="20">
        <v>5.0000000000000001E-3</v>
      </c>
      <c r="D132" s="21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1:18" ht="12.75" customHeight="1" x14ac:dyDescent="0.2">
      <c r="A133" s="12">
        <v>508</v>
      </c>
      <c r="B133" s="17" t="s">
        <v>104</v>
      </c>
      <c r="C133" s="20"/>
      <c r="D133" s="21" t="s">
        <v>27</v>
      </c>
      <c r="E133" s="60" t="s">
        <v>105</v>
      </c>
      <c r="F133" s="60"/>
      <c r="G133" s="60"/>
      <c r="H133" s="60"/>
      <c r="I133" s="60"/>
      <c r="J133" s="60"/>
      <c r="K133" s="60" t="s">
        <v>106</v>
      </c>
      <c r="L133" s="60" t="s">
        <v>107</v>
      </c>
      <c r="M133" s="60" t="s">
        <v>108</v>
      </c>
      <c r="N133" s="60" t="s">
        <v>109</v>
      </c>
      <c r="O133" s="60" t="s">
        <v>110</v>
      </c>
      <c r="P133" s="60" t="s">
        <v>111</v>
      </c>
      <c r="Q133" s="60" t="s">
        <v>112</v>
      </c>
    </row>
    <row r="134" spans="1:18" ht="11.1" customHeight="1" x14ac:dyDescent="0.2">
      <c r="A134" s="12"/>
      <c r="B134" s="18" t="s">
        <v>113</v>
      </c>
      <c r="C134" s="34">
        <v>2.3999999999999998E-3</v>
      </c>
      <c r="D134" s="21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1:18" ht="11.1" customHeight="1" x14ac:dyDescent="0.2">
      <c r="A135" s="12"/>
      <c r="B135" s="29" t="s">
        <v>23</v>
      </c>
      <c r="C135" s="19">
        <v>0.09</v>
      </c>
      <c r="D135" s="21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84"/>
    </row>
    <row r="136" spans="1:18" ht="11.1" customHeight="1" x14ac:dyDescent="0.2">
      <c r="A136" s="12"/>
      <c r="B136" s="29" t="s">
        <v>24</v>
      </c>
      <c r="C136" s="20">
        <v>1.4999999999999999E-2</v>
      </c>
      <c r="D136" s="15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1:18" ht="12.75" customHeight="1" x14ac:dyDescent="0.2">
      <c r="A137" s="12">
        <v>607</v>
      </c>
      <c r="B137" s="35" t="s">
        <v>114</v>
      </c>
      <c r="C137" s="20">
        <v>4.4999999999999998E-2</v>
      </c>
      <c r="D137" s="15" t="s">
        <v>115</v>
      </c>
      <c r="E137" s="16">
        <v>1.26</v>
      </c>
      <c r="F137" s="16"/>
      <c r="G137" s="16"/>
      <c r="H137" s="16"/>
      <c r="I137" s="16"/>
      <c r="J137" s="16"/>
      <c r="K137" s="16">
        <v>1.4850000000000001</v>
      </c>
      <c r="L137" s="16">
        <v>34.784999999999997</v>
      </c>
      <c r="M137" s="16">
        <v>157.5</v>
      </c>
      <c r="N137" s="16">
        <v>1.35E-2</v>
      </c>
      <c r="O137" s="16">
        <v>0</v>
      </c>
      <c r="P137" s="16">
        <v>7.2</v>
      </c>
      <c r="Q137" s="16">
        <v>0.67500000000000004</v>
      </c>
    </row>
    <row r="138" spans="1:18" ht="12.75" customHeight="1" x14ac:dyDescent="0.2">
      <c r="A138" s="12">
        <v>537</v>
      </c>
      <c r="B138" s="85" t="s">
        <v>116</v>
      </c>
      <c r="C138" s="19">
        <v>0.18</v>
      </c>
      <c r="D138" s="15" t="s">
        <v>27</v>
      </c>
      <c r="E138" s="16">
        <v>0.9</v>
      </c>
      <c r="F138" s="16"/>
      <c r="G138" s="16"/>
      <c r="H138" s="16"/>
      <c r="I138" s="16"/>
      <c r="J138" s="16"/>
      <c r="K138" s="16">
        <v>0.18</v>
      </c>
      <c r="L138" s="16">
        <v>18.18</v>
      </c>
      <c r="M138" s="16">
        <v>82.8</v>
      </c>
      <c r="N138" s="16">
        <v>1.7999999999999999E-2</v>
      </c>
      <c r="O138" s="16">
        <v>3.6</v>
      </c>
      <c r="P138" s="16">
        <v>12.6</v>
      </c>
      <c r="Q138" s="16">
        <v>2.52</v>
      </c>
      <c r="R138" s="16"/>
    </row>
    <row r="139" spans="1:18" ht="12.75" customHeight="1" x14ac:dyDescent="0.2">
      <c r="A139" s="12"/>
      <c r="B139" s="24" t="s">
        <v>77</v>
      </c>
      <c r="C139" s="20"/>
      <c r="D139" s="15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</row>
    <row r="140" spans="1:18" ht="12.75" customHeight="1" x14ac:dyDescent="0.2">
      <c r="A140" s="12">
        <v>17</v>
      </c>
      <c r="B140" s="17" t="s">
        <v>117</v>
      </c>
      <c r="C140" s="20"/>
      <c r="D140" s="15" t="s">
        <v>118</v>
      </c>
      <c r="E140" s="16">
        <v>1.2</v>
      </c>
      <c r="F140" s="16"/>
      <c r="G140" s="16"/>
      <c r="H140" s="16"/>
      <c r="I140" s="16"/>
      <c r="J140" s="16"/>
      <c r="K140" s="16">
        <v>7.57</v>
      </c>
      <c r="L140" s="16">
        <v>2.25</v>
      </c>
      <c r="M140" s="16">
        <v>81.7</v>
      </c>
      <c r="N140" s="16">
        <v>1.4999999999999999E-2</v>
      </c>
      <c r="O140" s="16">
        <v>14.17</v>
      </c>
      <c r="P140" s="16">
        <v>32.200000000000003</v>
      </c>
      <c r="Q140" s="16">
        <v>0.45</v>
      </c>
    </row>
    <row r="141" spans="1:18" ht="11.1" customHeight="1" x14ac:dyDescent="0.2">
      <c r="A141" s="12"/>
      <c r="B141" s="18" t="s">
        <v>119</v>
      </c>
      <c r="C141" s="20">
        <v>0.107</v>
      </c>
      <c r="D141" s="21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</row>
    <row r="142" spans="1:18" ht="11.1" customHeight="1" x14ac:dyDescent="0.2">
      <c r="A142" s="12"/>
      <c r="B142" s="18" t="s">
        <v>46</v>
      </c>
      <c r="C142" s="20">
        <v>3.0000000000000001E-3</v>
      </c>
      <c r="D142" s="21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1:18" ht="12.75" customHeight="1" x14ac:dyDescent="0.2">
      <c r="A143" s="12">
        <v>139</v>
      </c>
      <c r="B143" s="17" t="s">
        <v>120</v>
      </c>
      <c r="C143" s="20"/>
      <c r="D143" s="21" t="s">
        <v>40</v>
      </c>
      <c r="E143" s="60" t="s">
        <v>121</v>
      </c>
      <c r="F143" s="60"/>
      <c r="G143" s="60"/>
      <c r="H143" s="60"/>
      <c r="I143" s="60"/>
      <c r="J143" s="60"/>
      <c r="K143" s="60" t="s">
        <v>122</v>
      </c>
      <c r="L143" s="60" t="s">
        <v>123</v>
      </c>
      <c r="M143" s="60" t="s">
        <v>124</v>
      </c>
      <c r="N143" s="60" t="s">
        <v>125</v>
      </c>
      <c r="O143" s="60" t="s">
        <v>126</v>
      </c>
      <c r="P143" s="60" t="s">
        <v>127</v>
      </c>
      <c r="Q143" s="60" t="s">
        <v>128</v>
      </c>
    </row>
    <row r="144" spans="1:18" ht="11.1" customHeight="1" x14ac:dyDescent="0.2">
      <c r="A144" s="12"/>
      <c r="B144" s="18" t="s">
        <v>43</v>
      </c>
      <c r="C144" s="20">
        <v>0.08</v>
      </c>
      <c r="D144" s="21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</row>
    <row r="145" spans="1:17" ht="11.1" customHeight="1" x14ac:dyDescent="0.2">
      <c r="A145" s="12"/>
      <c r="B145" s="18" t="s">
        <v>129</v>
      </c>
      <c r="C145" s="20">
        <v>4.0000000000000001E-3</v>
      </c>
      <c r="D145" s="21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1:17" ht="11.1" customHeight="1" x14ac:dyDescent="0.2">
      <c r="A146" s="12"/>
      <c r="B146" s="18" t="s">
        <v>44</v>
      </c>
      <c r="C146" s="20">
        <v>0.01</v>
      </c>
      <c r="D146" s="21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1:17" ht="11.1" customHeight="1" x14ac:dyDescent="0.2">
      <c r="A147" s="12"/>
      <c r="B147" s="18" t="s">
        <v>45</v>
      </c>
      <c r="C147" s="20">
        <v>5.0000000000000001E-3</v>
      </c>
      <c r="D147" s="21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</row>
    <row r="148" spans="1:17" ht="11.1" customHeight="1" x14ac:dyDescent="0.2">
      <c r="A148" s="12"/>
      <c r="B148" s="18" t="s">
        <v>130</v>
      </c>
      <c r="C148" s="20">
        <v>1.2999999999999999E-2</v>
      </c>
      <c r="D148" s="21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</row>
    <row r="149" spans="1:17" ht="11.1" customHeight="1" x14ac:dyDescent="0.2">
      <c r="A149" s="12"/>
      <c r="B149" s="18" t="s">
        <v>46</v>
      </c>
      <c r="C149" s="20">
        <v>4.0000000000000001E-3</v>
      </c>
      <c r="D149" s="15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</row>
    <row r="150" spans="1:17" ht="11.1" customHeight="1" x14ac:dyDescent="0.2">
      <c r="A150" s="12"/>
      <c r="B150" s="18" t="s">
        <v>48</v>
      </c>
      <c r="C150" s="20">
        <v>5.0000000000000001E-3</v>
      </c>
      <c r="D150" s="15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1:17" ht="12.75" customHeight="1" x14ac:dyDescent="0.2">
      <c r="A151" s="12">
        <v>382</v>
      </c>
      <c r="B151" s="17" t="s">
        <v>131</v>
      </c>
      <c r="C151" s="20"/>
      <c r="D151" s="15" t="s">
        <v>132</v>
      </c>
      <c r="E151" s="60" t="s">
        <v>133</v>
      </c>
      <c r="F151" s="60"/>
      <c r="G151" s="60"/>
      <c r="H151" s="60"/>
      <c r="I151" s="60"/>
      <c r="J151" s="60"/>
      <c r="K151" s="60" t="s">
        <v>134</v>
      </c>
      <c r="L151" s="60" t="s">
        <v>135</v>
      </c>
      <c r="M151" s="60" t="s">
        <v>136</v>
      </c>
      <c r="N151" s="60" t="s">
        <v>137</v>
      </c>
      <c r="O151" s="60" t="s">
        <v>138</v>
      </c>
      <c r="P151" s="60" t="s">
        <v>139</v>
      </c>
      <c r="Q151" s="60" t="s">
        <v>140</v>
      </c>
    </row>
    <row r="152" spans="1:17" ht="11.1" customHeight="1" x14ac:dyDescent="0.2">
      <c r="A152" s="12"/>
      <c r="B152" s="18" t="s">
        <v>141</v>
      </c>
      <c r="C152" s="20">
        <v>0.105</v>
      </c>
      <c r="D152" s="21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1:17" ht="11.1" customHeight="1" x14ac:dyDescent="0.2">
      <c r="A153" s="12"/>
      <c r="B153" s="18" t="s">
        <v>43</v>
      </c>
      <c r="C153" s="20">
        <v>0.161</v>
      </c>
      <c r="D153" s="21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1:17" ht="11.1" customHeight="1" x14ac:dyDescent="0.2">
      <c r="A154" s="12"/>
      <c r="B154" s="18" t="s">
        <v>19</v>
      </c>
      <c r="C154" s="20">
        <v>8.0000000000000002E-3</v>
      </c>
      <c r="D154" s="21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1:17" ht="11.1" customHeight="1" x14ac:dyDescent="0.2">
      <c r="A155" s="12"/>
      <c r="B155" s="18" t="s">
        <v>61</v>
      </c>
      <c r="C155" s="20">
        <v>3.0000000000000001E-3</v>
      </c>
      <c r="D155" s="21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</row>
    <row r="156" spans="1:17" ht="11.1" customHeight="1" x14ac:dyDescent="0.2">
      <c r="A156" s="12"/>
      <c r="B156" s="18" t="s">
        <v>60</v>
      </c>
      <c r="C156" s="34">
        <v>2.5000000000000001E-3</v>
      </c>
      <c r="D156" s="15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1:17" ht="12.75" customHeight="1" x14ac:dyDescent="0.2">
      <c r="A157" s="12">
        <v>444</v>
      </c>
      <c r="B157" s="17" t="s">
        <v>142</v>
      </c>
      <c r="C157" s="20"/>
      <c r="D157" s="15" t="s">
        <v>143</v>
      </c>
      <c r="E157" s="16">
        <v>1.0289999999999999</v>
      </c>
      <c r="F157" s="16"/>
      <c r="G157" s="16"/>
      <c r="H157" s="16"/>
      <c r="I157" s="16"/>
      <c r="J157" s="16"/>
      <c r="K157" s="16">
        <v>2.085</v>
      </c>
      <c r="L157" s="16">
        <v>2.65</v>
      </c>
      <c r="M157" s="16">
        <v>33.51</v>
      </c>
      <c r="N157" s="16">
        <v>1.2E-2</v>
      </c>
      <c r="O157" s="16">
        <v>0.19500000000000001</v>
      </c>
      <c r="P157" s="16">
        <v>35.909999999999997</v>
      </c>
      <c r="Q157" s="16">
        <v>5.0999999999999997E-2</v>
      </c>
    </row>
    <row r="158" spans="1:17" ht="11.1" customHeight="1" x14ac:dyDescent="0.2">
      <c r="A158" s="12"/>
      <c r="B158" s="18" t="s">
        <v>23</v>
      </c>
      <c r="C158" s="20">
        <v>0.03</v>
      </c>
      <c r="D158" s="15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1:17" ht="11.1" customHeight="1" x14ac:dyDescent="0.2">
      <c r="A159" s="12"/>
      <c r="B159" s="18" t="s">
        <v>60</v>
      </c>
      <c r="C159" s="34">
        <v>1.5E-3</v>
      </c>
      <c r="D159" s="15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</row>
    <row r="160" spans="1:17" ht="11.1" customHeight="1" x14ac:dyDescent="0.2">
      <c r="A160" s="12"/>
      <c r="B160" s="18" t="s">
        <v>19</v>
      </c>
      <c r="C160" s="34">
        <v>1E-3</v>
      </c>
      <c r="D160" s="15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1:17" ht="12.75" customHeight="1" x14ac:dyDescent="0.2">
      <c r="A161" s="12">
        <v>527</v>
      </c>
      <c r="B161" s="17" t="s">
        <v>144</v>
      </c>
      <c r="C161" s="58"/>
      <c r="D161" s="21" t="s">
        <v>27</v>
      </c>
      <c r="E161" s="16">
        <v>0.45</v>
      </c>
      <c r="F161" s="16"/>
      <c r="G161" s="16"/>
      <c r="H161" s="16"/>
      <c r="I161" s="16"/>
      <c r="J161" s="16"/>
      <c r="K161" s="16">
        <v>0</v>
      </c>
      <c r="L161" s="16">
        <v>24.3</v>
      </c>
      <c r="M161" s="16">
        <v>99</v>
      </c>
      <c r="N161" s="16">
        <v>8.9999999999999993E-3</v>
      </c>
      <c r="O161" s="16">
        <v>0.45</v>
      </c>
      <c r="P161" s="16">
        <v>25.5</v>
      </c>
      <c r="Q161" s="16">
        <v>1.35</v>
      </c>
    </row>
    <row r="162" spans="1:17" ht="11.1" customHeight="1" x14ac:dyDescent="0.2">
      <c r="A162" s="12"/>
      <c r="B162" s="29" t="s">
        <v>145</v>
      </c>
      <c r="C162" s="19">
        <v>2.1999999999999999E-2</v>
      </c>
      <c r="D162" s="21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</row>
    <row r="163" spans="1:17" ht="11.1" customHeight="1" x14ac:dyDescent="0.2">
      <c r="A163" s="12"/>
      <c r="B163" s="18" t="s">
        <v>24</v>
      </c>
      <c r="C163" s="20">
        <v>1.7999999999999999E-2</v>
      </c>
      <c r="D163" s="21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1:17" ht="12.75" customHeight="1" x14ac:dyDescent="0.2">
      <c r="A164" s="12">
        <v>114</v>
      </c>
      <c r="B164" s="17" t="s">
        <v>31</v>
      </c>
      <c r="C164" s="20">
        <v>0.02</v>
      </c>
      <c r="D164" s="21" t="s">
        <v>32</v>
      </c>
      <c r="E164" s="16">
        <v>1.52</v>
      </c>
      <c r="F164" s="16"/>
      <c r="G164" s="16"/>
      <c r="H164" s="16"/>
      <c r="I164" s="16"/>
      <c r="J164" s="16"/>
      <c r="K164" s="16">
        <v>0.16</v>
      </c>
      <c r="L164" s="16">
        <v>9.84</v>
      </c>
      <c r="M164" s="16">
        <v>47</v>
      </c>
      <c r="N164" s="16">
        <v>2.1999999999999999E-2</v>
      </c>
      <c r="O164" s="16">
        <v>0</v>
      </c>
      <c r="P164" s="16">
        <v>4</v>
      </c>
      <c r="Q164" s="16">
        <v>0.22</v>
      </c>
    </row>
    <row r="165" spans="1:17" ht="12.75" customHeight="1" x14ac:dyDescent="0.2">
      <c r="A165" s="12">
        <v>115</v>
      </c>
      <c r="B165" s="17" t="s">
        <v>54</v>
      </c>
      <c r="C165" s="20">
        <v>3.5000000000000003E-2</v>
      </c>
      <c r="D165" s="21" t="s">
        <v>55</v>
      </c>
      <c r="E165" s="16">
        <v>2.31</v>
      </c>
      <c r="F165" s="16"/>
      <c r="G165" s="16"/>
      <c r="H165" s="16"/>
      <c r="I165" s="16"/>
      <c r="J165" s="16"/>
      <c r="K165" s="16">
        <v>0.42</v>
      </c>
      <c r="L165" s="16">
        <v>11.69</v>
      </c>
      <c r="M165" s="16">
        <v>60.9</v>
      </c>
      <c r="N165" s="16">
        <v>6.3E-2</v>
      </c>
      <c r="O165" s="16">
        <v>0</v>
      </c>
      <c r="P165" s="16">
        <v>12.25</v>
      </c>
      <c r="Q165" s="16">
        <v>1.36</v>
      </c>
    </row>
    <row r="166" spans="1:17" ht="12.75" customHeight="1" x14ac:dyDescent="0.2">
      <c r="A166" s="12"/>
      <c r="B166" s="24" t="s">
        <v>56</v>
      </c>
      <c r="C166" s="20"/>
      <c r="D166" s="15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1:17" ht="12.75" customHeight="1" x14ac:dyDescent="0.2">
      <c r="A167" s="12">
        <v>124</v>
      </c>
      <c r="B167" s="17" t="s">
        <v>146</v>
      </c>
      <c r="C167" s="20"/>
      <c r="D167" s="15" t="s">
        <v>59</v>
      </c>
      <c r="E167" s="60" t="s">
        <v>147</v>
      </c>
      <c r="F167" s="60"/>
      <c r="G167" s="60"/>
      <c r="H167" s="60"/>
      <c r="I167" s="60"/>
      <c r="J167" s="60"/>
      <c r="K167" s="60" t="s">
        <v>148</v>
      </c>
      <c r="L167" s="60" t="s">
        <v>149</v>
      </c>
      <c r="M167" s="60" t="s">
        <v>150</v>
      </c>
      <c r="N167" s="60" t="s">
        <v>151</v>
      </c>
      <c r="O167" s="60" t="s">
        <v>152</v>
      </c>
      <c r="P167" s="60" t="s">
        <v>153</v>
      </c>
      <c r="Q167" s="60" t="s">
        <v>154</v>
      </c>
    </row>
    <row r="168" spans="1:17" ht="11.1" customHeight="1" x14ac:dyDescent="0.2">
      <c r="A168" s="12"/>
      <c r="B168" s="18" t="s">
        <v>41</v>
      </c>
      <c r="C168" s="20">
        <v>7.5999999999999998E-2</v>
      </c>
      <c r="D168" s="15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1:17" ht="11.1" customHeight="1" x14ac:dyDescent="0.2">
      <c r="A169" s="12"/>
      <c r="B169" s="18" t="s">
        <v>45</v>
      </c>
      <c r="C169" s="20">
        <v>1.7000000000000001E-2</v>
      </c>
      <c r="D169" s="15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1:17" ht="11.1" customHeight="1" x14ac:dyDescent="0.2">
      <c r="A170" s="12"/>
      <c r="B170" s="18" t="s">
        <v>155</v>
      </c>
      <c r="C170" s="20">
        <v>8.9999999999999993E-3</v>
      </c>
      <c r="D170" s="15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1:17" ht="11.1" customHeight="1" x14ac:dyDescent="0.2">
      <c r="A171" s="12"/>
      <c r="B171" s="18" t="s">
        <v>46</v>
      </c>
      <c r="C171" s="20">
        <v>7.0000000000000001E-3</v>
      </c>
      <c r="D171" s="15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</row>
    <row r="172" spans="1:17" ht="12.75" customHeight="1" x14ac:dyDescent="0.2">
      <c r="A172" s="12">
        <v>307</v>
      </c>
      <c r="B172" s="17" t="s">
        <v>156</v>
      </c>
      <c r="C172" s="20"/>
      <c r="D172" s="15" t="s">
        <v>157</v>
      </c>
      <c r="E172" s="60" t="s">
        <v>158</v>
      </c>
      <c r="F172" s="60"/>
      <c r="G172" s="60"/>
      <c r="H172" s="60"/>
      <c r="I172" s="60"/>
      <c r="J172" s="60"/>
      <c r="K172" s="60" t="s">
        <v>159</v>
      </c>
      <c r="L172" s="60" t="s">
        <v>160</v>
      </c>
      <c r="M172" s="60" t="s">
        <v>161</v>
      </c>
      <c r="N172" s="60" t="s">
        <v>162</v>
      </c>
      <c r="O172" s="60" t="s">
        <v>163</v>
      </c>
      <c r="P172" s="60" t="s">
        <v>164</v>
      </c>
      <c r="Q172" s="60" t="s">
        <v>165</v>
      </c>
    </row>
    <row r="173" spans="1:17" ht="11.1" customHeight="1" x14ac:dyDescent="0.2">
      <c r="A173" s="12"/>
      <c r="B173" s="18" t="s">
        <v>61</v>
      </c>
      <c r="C173" s="20">
        <v>5.5E-2</v>
      </c>
      <c r="D173" s="15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1:17" ht="11.1" customHeight="1" x14ac:dyDescent="0.2">
      <c r="A174" s="12"/>
      <c r="B174" s="18" t="s">
        <v>23</v>
      </c>
      <c r="C174" s="20">
        <v>3.5000000000000003E-2</v>
      </c>
      <c r="D174" s="15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</row>
    <row r="175" spans="1:17" ht="11.1" customHeight="1" x14ac:dyDescent="0.2">
      <c r="A175" s="12"/>
      <c r="B175" s="18" t="s">
        <v>19</v>
      </c>
      <c r="C175" s="20">
        <v>3.0000000000000001E-3</v>
      </c>
      <c r="D175" s="21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1:17" ht="12.75" customHeight="1" x14ac:dyDescent="0.2">
      <c r="A176" s="12">
        <v>514</v>
      </c>
      <c r="B176" s="17" t="s">
        <v>26</v>
      </c>
      <c r="C176" s="20"/>
      <c r="D176" s="21" t="s">
        <v>27</v>
      </c>
      <c r="E176" s="16">
        <v>2.88</v>
      </c>
      <c r="F176" s="16"/>
      <c r="G176" s="16"/>
      <c r="H176" s="16"/>
      <c r="I176" s="16"/>
      <c r="J176" s="16"/>
      <c r="K176" s="16">
        <v>2.4300000000000002</v>
      </c>
      <c r="L176" s="16">
        <v>14.31</v>
      </c>
      <c r="M176" s="16">
        <v>71.099999999999994</v>
      </c>
      <c r="N176" s="16">
        <v>3.5999999999999997E-2</v>
      </c>
      <c r="O176" s="16">
        <v>1.17</v>
      </c>
      <c r="P176" s="16">
        <v>113.4</v>
      </c>
      <c r="Q176" s="16">
        <v>0.09</v>
      </c>
    </row>
    <row r="177" spans="1:17" ht="11.1" customHeight="1" x14ac:dyDescent="0.2">
      <c r="A177" s="12"/>
      <c r="B177" s="18" t="s">
        <v>28</v>
      </c>
      <c r="C177" s="20">
        <v>1.8E-3</v>
      </c>
      <c r="D177" s="21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</row>
    <row r="178" spans="1:17" ht="11.1" customHeight="1" x14ac:dyDescent="0.2">
      <c r="A178" s="12"/>
      <c r="B178" s="18" t="s">
        <v>23</v>
      </c>
      <c r="C178" s="20">
        <v>0.09</v>
      </c>
      <c r="D178" s="21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</row>
    <row r="179" spans="1:17" ht="11.1" customHeight="1" x14ac:dyDescent="0.2">
      <c r="A179" s="12"/>
      <c r="B179" s="18" t="s">
        <v>24</v>
      </c>
      <c r="C179" s="20">
        <v>8.9999999999999993E-3</v>
      </c>
      <c r="D179" s="21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1:17" ht="12.75" customHeight="1" x14ac:dyDescent="0.2">
      <c r="A180" s="12">
        <v>114</v>
      </c>
      <c r="B180" s="17" t="s">
        <v>31</v>
      </c>
      <c r="C180" s="20">
        <v>0.02</v>
      </c>
      <c r="D180" s="21" t="s">
        <v>32</v>
      </c>
      <c r="E180" s="16">
        <v>1.52</v>
      </c>
      <c r="F180" s="16"/>
      <c r="G180" s="16"/>
      <c r="H180" s="16"/>
      <c r="I180" s="16"/>
      <c r="J180" s="16"/>
      <c r="K180" s="16">
        <v>0.16</v>
      </c>
      <c r="L180" s="16">
        <v>9.84</v>
      </c>
      <c r="M180" s="16">
        <v>47</v>
      </c>
      <c r="N180" s="16">
        <v>2.1999999999999999E-2</v>
      </c>
      <c r="O180" s="16">
        <v>0</v>
      </c>
      <c r="P180" s="16">
        <v>4</v>
      </c>
      <c r="Q180" s="16">
        <v>0.22</v>
      </c>
    </row>
    <row r="181" spans="1:17" ht="12.75" customHeight="1" x14ac:dyDescent="0.2">
      <c r="A181" s="86"/>
      <c r="B181" s="70"/>
      <c r="C181" s="87"/>
      <c r="D181" s="88"/>
      <c r="E181" s="73">
        <f>SUM(E124:E180)</f>
        <v>20.888999999999996</v>
      </c>
      <c r="F181" s="72"/>
      <c r="G181" s="72"/>
      <c r="H181" s="72"/>
      <c r="I181" s="72"/>
      <c r="J181" s="72"/>
      <c r="K181" s="73">
        <f>SUM(K124:K180)</f>
        <v>30.590000000000003</v>
      </c>
      <c r="L181" s="73">
        <f>SUM(L124:L180)</f>
        <v>175.21500000000003</v>
      </c>
      <c r="M181" s="89">
        <f>SUM(M124:M180)</f>
        <v>1044.31</v>
      </c>
      <c r="N181" s="90">
        <f>SUM(N124:N180)</f>
        <v>0.29250000000000004</v>
      </c>
      <c r="O181" s="73">
        <f>SUM(O124:O180)</f>
        <v>21.015000000000001</v>
      </c>
      <c r="P181" s="73">
        <f>SUM(P125:P180)</f>
        <v>382.65999999999997</v>
      </c>
      <c r="Q181" s="89">
        <f>SUM(Q124:Q180)</f>
        <v>7.726</v>
      </c>
    </row>
    <row r="182" spans="1:17" ht="12.75" customHeight="1" x14ac:dyDescent="0.2">
      <c r="A182" s="69"/>
      <c r="B182" s="70"/>
      <c r="C182" s="71"/>
      <c r="D182" s="72"/>
      <c r="E182" s="73"/>
      <c r="F182" s="72"/>
      <c r="G182" s="72"/>
      <c r="H182" s="72"/>
      <c r="I182" s="72"/>
      <c r="J182" s="72"/>
      <c r="K182" s="73"/>
      <c r="L182" s="73"/>
      <c r="M182" s="73"/>
      <c r="N182" s="73"/>
      <c r="O182" s="73"/>
      <c r="P182" s="73"/>
      <c r="Q182" s="73"/>
    </row>
    <row r="183" spans="1:17" ht="12.75" customHeight="1" x14ac:dyDescent="0.2">
      <c r="A183" s="74"/>
      <c r="B183" s="75"/>
      <c r="C183" s="76"/>
      <c r="D183" s="77"/>
      <c r="E183" s="78"/>
      <c r="F183" s="77"/>
      <c r="G183" s="77"/>
      <c r="H183" s="77"/>
      <c r="I183" s="77"/>
      <c r="J183" s="77"/>
      <c r="K183" s="78"/>
      <c r="L183" s="78"/>
      <c r="M183" s="78"/>
      <c r="N183" s="78"/>
      <c r="O183" s="78"/>
      <c r="P183" s="78"/>
      <c r="Q183" s="78"/>
    </row>
    <row r="184" spans="1:17" ht="12.75" customHeight="1" x14ac:dyDescent="0.2">
      <c r="A184" s="245" t="s">
        <v>1</v>
      </c>
      <c r="B184" s="246" t="s">
        <v>2</v>
      </c>
      <c r="C184" s="247" t="s">
        <v>3</v>
      </c>
      <c r="D184" s="248" t="s">
        <v>4</v>
      </c>
      <c r="E184" s="248" t="s">
        <v>5</v>
      </c>
      <c r="F184" s="80"/>
      <c r="G184" s="80"/>
      <c r="H184" s="80"/>
      <c r="I184" s="80"/>
      <c r="J184" s="80"/>
      <c r="K184" s="248" t="s">
        <v>6</v>
      </c>
      <c r="L184" s="248" t="s">
        <v>7</v>
      </c>
      <c r="M184" s="248" t="s">
        <v>8</v>
      </c>
      <c r="N184" s="248" t="s">
        <v>9</v>
      </c>
      <c r="O184" s="248"/>
      <c r="P184" s="248" t="s">
        <v>10</v>
      </c>
      <c r="Q184" s="248"/>
    </row>
    <row r="185" spans="1:17" ht="12.75" customHeight="1" x14ac:dyDescent="0.2">
      <c r="A185" s="245"/>
      <c r="B185" s="246"/>
      <c r="C185" s="247"/>
      <c r="D185" s="248"/>
      <c r="E185" s="248"/>
      <c r="F185" s="5"/>
      <c r="G185" s="5"/>
      <c r="H185" s="5"/>
      <c r="I185" s="5"/>
      <c r="J185" s="5"/>
      <c r="K185" s="248"/>
      <c r="L185" s="248"/>
      <c r="M185" s="248"/>
      <c r="N185" s="6" t="s">
        <v>11</v>
      </c>
      <c r="O185" s="6" t="s">
        <v>12</v>
      </c>
      <c r="P185" s="6" t="s">
        <v>13</v>
      </c>
      <c r="Q185" s="6" t="s">
        <v>14</v>
      </c>
    </row>
    <row r="186" spans="1:17" ht="12.75" customHeight="1" x14ac:dyDescent="0.25">
      <c r="A186" s="7"/>
      <c r="B186" s="8" t="s">
        <v>166</v>
      </c>
      <c r="C186" s="48"/>
      <c r="D186" s="49"/>
      <c r="E186" s="1"/>
      <c r="F186" s="9"/>
      <c r="G186" s="9"/>
      <c r="H186" s="9"/>
      <c r="I186" s="9"/>
      <c r="J186" s="9"/>
      <c r="K186" s="1"/>
      <c r="L186" s="1"/>
      <c r="M186" s="1"/>
      <c r="N186" s="10"/>
      <c r="O186" s="10"/>
      <c r="P186" s="10"/>
      <c r="Q186" s="10"/>
    </row>
    <row r="187" spans="1:17" ht="12.75" customHeight="1" x14ac:dyDescent="0.2">
      <c r="A187" s="12"/>
      <c r="B187" s="13" t="s">
        <v>102</v>
      </c>
      <c r="C187" s="20"/>
      <c r="D187" s="49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1:17" ht="12.75" customHeight="1" x14ac:dyDescent="0.2">
      <c r="A188" s="12">
        <v>99</v>
      </c>
      <c r="B188" s="17" t="s">
        <v>17</v>
      </c>
      <c r="C188" s="14"/>
      <c r="D188" s="15" t="s">
        <v>18</v>
      </c>
      <c r="E188" s="16">
        <v>1.54</v>
      </c>
      <c r="F188" s="16"/>
      <c r="G188" s="16"/>
      <c r="H188" s="16"/>
      <c r="I188" s="16"/>
      <c r="J188" s="16"/>
      <c r="K188" s="16">
        <v>4.28</v>
      </c>
      <c r="L188" s="16">
        <v>10.37</v>
      </c>
      <c r="M188" s="16">
        <v>84.4</v>
      </c>
      <c r="N188" s="16">
        <v>2.1999999999999999E-2</v>
      </c>
      <c r="O188" s="16">
        <v>0</v>
      </c>
      <c r="P188" s="16">
        <v>4.5999999999999996</v>
      </c>
      <c r="Q188" s="16">
        <v>0.23</v>
      </c>
    </row>
    <row r="189" spans="1:17" ht="11.1" customHeight="1" x14ac:dyDescent="0.2">
      <c r="A189" s="12"/>
      <c r="B189" s="18" t="s">
        <v>19</v>
      </c>
      <c r="C189" s="14">
        <v>5.0000000000000001E-3</v>
      </c>
      <c r="D189" s="15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1:17" ht="11.1" customHeight="1" x14ac:dyDescent="0.2">
      <c r="A190" s="12"/>
      <c r="B190" s="18" t="s">
        <v>20</v>
      </c>
      <c r="C190" s="14">
        <v>0.02</v>
      </c>
      <c r="D190" s="15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</row>
    <row r="191" spans="1:17" ht="12.75" customHeight="1" x14ac:dyDescent="0.2">
      <c r="A191" s="12">
        <v>301</v>
      </c>
      <c r="B191" s="17" t="s">
        <v>167</v>
      </c>
      <c r="C191" s="20"/>
      <c r="D191" s="21" t="s">
        <v>37</v>
      </c>
      <c r="E191" s="25">
        <v>6.05</v>
      </c>
      <c r="F191" s="25"/>
      <c r="G191" s="25"/>
      <c r="H191" s="25"/>
      <c r="I191" s="25"/>
      <c r="J191" s="25"/>
      <c r="K191" s="25">
        <v>5.05</v>
      </c>
      <c r="L191" s="25">
        <v>17</v>
      </c>
      <c r="M191" s="25">
        <v>137.5</v>
      </c>
      <c r="N191" s="26">
        <v>0.04</v>
      </c>
      <c r="O191" s="27">
        <v>0.05</v>
      </c>
      <c r="P191" s="26">
        <v>103.5</v>
      </c>
      <c r="Q191" s="26">
        <v>0.55000000000000004</v>
      </c>
    </row>
    <row r="192" spans="1:17" ht="11.1" customHeight="1" x14ac:dyDescent="0.2">
      <c r="A192" s="12"/>
      <c r="B192" s="18" t="s">
        <v>168</v>
      </c>
      <c r="C192" s="20">
        <v>2.9000000000000001E-2</v>
      </c>
      <c r="D192" s="21"/>
      <c r="E192" s="25"/>
      <c r="F192" s="25"/>
      <c r="G192" s="25"/>
      <c r="H192" s="25"/>
      <c r="I192" s="25"/>
      <c r="J192" s="25"/>
      <c r="K192" s="25"/>
      <c r="L192" s="25"/>
      <c r="M192" s="25"/>
      <c r="N192" s="26"/>
      <c r="O192" s="28"/>
      <c r="P192" s="26"/>
      <c r="Q192" s="26"/>
    </row>
    <row r="193" spans="1:17" ht="11.1" customHeight="1" x14ac:dyDescent="0.2">
      <c r="A193" s="12"/>
      <c r="B193" s="18" t="s">
        <v>19</v>
      </c>
      <c r="C193" s="20">
        <v>2E-3</v>
      </c>
      <c r="D193" s="21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1:17" ht="11.1" customHeight="1" x14ac:dyDescent="0.2">
      <c r="A194" s="12"/>
      <c r="B194" s="18" t="s">
        <v>169</v>
      </c>
      <c r="C194" s="20">
        <v>1.0999999999999999E-2</v>
      </c>
      <c r="D194" s="21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1:17" ht="12.75" customHeight="1" x14ac:dyDescent="0.2">
      <c r="A195" s="12">
        <v>506</v>
      </c>
      <c r="B195" s="17" t="s">
        <v>170</v>
      </c>
      <c r="C195" s="20"/>
      <c r="D195" s="21" t="s">
        <v>27</v>
      </c>
      <c r="E195" s="16">
        <v>0.09</v>
      </c>
      <c r="F195" s="16"/>
      <c r="G195" s="16"/>
      <c r="H195" s="16"/>
      <c r="I195" s="16"/>
      <c r="J195" s="16"/>
      <c r="K195" s="16">
        <v>0</v>
      </c>
      <c r="L195" s="16">
        <v>13.7</v>
      </c>
      <c r="M195" s="16">
        <v>54.9</v>
      </c>
      <c r="N195" s="16">
        <v>0</v>
      </c>
      <c r="O195" s="16">
        <v>1.26</v>
      </c>
      <c r="P195" s="16">
        <v>4.5</v>
      </c>
      <c r="Q195" s="16">
        <v>0.36</v>
      </c>
    </row>
    <row r="196" spans="1:17" ht="11.1" customHeight="1" x14ac:dyDescent="0.2">
      <c r="A196" s="12"/>
      <c r="B196" s="18" t="s">
        <v>171</v>
      </c>
      <c r="C196" s="34">
        <v>8.9999999999999998E-4</v>
      </c>
      <c r="D196" s="21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</row>
    <row r="197" spans="1:17" ht="11.1" customHeight="1" x14ac:dyDescent="0.2">
      <c r="A197" s="12"/>
      <c r="B197" s="18" t="s">
        <v>24</v>
      </c>
      <c r="C197" s="20">
        <v>1.2999999999999999E-2</v>
      </c>
      <c r="D197" s="21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</row>
    <row r="198" spans="1:17" ht="12.75" customHeight="1" x14ac:dyDescent="0.2">
      <c r="A198" s="12">
        <v>609</v>
      </c>
      <c r="B198" s="17" t="s">
        <v>172</v>
      </c>
      <c r="C198" s="20">
        <v>0.03</v>
      </c>
      <c r="D198" s="15" t="s">
        <v>143</v>
      </c>
      <c r="E198" s="16">
        <v>2.25</v>
      </c>
      <c r="F198" s="16"/>
      <c r="G198" s="16"/>
      <c r="H198" s="16"/>
      <c r="I198" s="16"/>
      <c r="J198" s="16"/>
      <c r="K198" s="16">
        <v>2.94</v>
      </c>
      <c r="L198" s="16">
        <v>22.32</v>
      </c>
      <c r="M198" s="16">
        <v>125.1</v>
      </c>
      <c r="N198" s="16">
        <v>2.4E-2</v>
      </c>
      <c r="O198" s="16">
        <v>0</v>
      </c>
      <c r="P198" s="16">
        <v>8.6999999999999993</v>
      </c>
      <c r="Q198" s="16">
        <v>0.63</v>
      </c>
    </row>
    <row r="199" spans="1:17" ht="12.75" customHeight="1" x14ac:dyDescent="0.2">
      <c r="A199" s="12">
        <v>118</v>
      </c>
      <c r="B199" s="85" t="s">
        <v>173</v>
      </c>
      <c r="C199" s="19">
        <v>0.14899999999999999</v>
      </c>
      <c r="D199" s="15" t="s">
        <v>64</v>
      </c>
      <c r="E199" s="16">
        <v>0.53</v>
      </c>
      <c r="F199" s="16"/>
      <c r="G199" s="16"/>
      <c r="H199" s="16"/>
      <c r="I199" s="16"/>
      <c r="J199" s="16"/>
      <c r="K199" s="16">
        <v>0.53</v>
      </c>
      <c r="L199" s="16">
        <v>13.03</v>
      </c>
      <c r="M199" s="16">
        <v>62.5</v>
      </c>
      <c r="N199" s="16">
        <v>0.04</v>
      </c>
      <c r="O199" s="16">
        <v>13.3</v>
      </c>
      <c r="P199" s="16">
        <v>21.28</v>
      </c>
      <c r="Q199" s="16">
        <v>2.93</v>
      </c>
    </row>
    <row r="200" spans="1:17" ht="12.75" customHeight="1" x14ac:dyDescent="0.2">
      <c r="A200" s="12"/>
      <c r="B200" s="24" t="s">
        <v>35</v>
      </c>
      <c r="C200" s="20"/>
      <c r="D200" s="21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1:17" ht="12.75" customHeight="1" x14ac:dyDescent="0.2">
      <c r="A201" s="12">
        <v>112</v>
      </c>
      <c r="B201" s="17" t="s">
        <v>36</v>
      </c>
      <c r="C201" s="20"/>
      <c r="D201" s="15" t="s">
        <v>37</v>
      </c>
      <c r="E201" s="16">
        <v>0.8</v>
      </c>
      <c r="F201" s="16"/>
      <c r="G201" s="16"/>
      <c r="H201" s="16"/>
      <c r="I201" s="16"/>
      <c r="J201" s="16"/>
      <c r="K201" s="16">
        <v>0.1</v>
      </c>
      <c r="L201" s="16">
        <v>2.5</v>
      </c>
      <c r="M201" s="16">
        <v>14</v>
      </c>
      <c r="N201" s="16">
        <v>0.06</v>
      </c>
      <c r="O201" s="16">
        <v>25</v>
      </c>
      <c r="P201" s="16">
        <v>14</v>
      </c>
      <c r="Q201" s="16">
        <v>0.9</v>
      </c>
    </row>
    <row r="202" spans="1:17" ht="11.1" customHeight="1" x14ac:dyDescent="0.2">
      <c r="A202" s="12"/>
      <c r="B202" s="18" t="s">
        <v>38</v>
      </c>
      <c r="C202" s="20">
        <v>0.105</v>
      </c>
      <c r="D202" s="21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</row>
    <row r="203" spans="1:17" ht="12.75" customHeight="1" x14ac:dyDescent="0.2">
      <c r="A203" s="12">
        <v>148</v>
      </c>
      <c r="B203" s="17" t="s">
        <v>174</v>
      </c>
      <c r="C203" s="20"/>
      <c r="D203" s="21" t="s">
        <v>22</v>
      </c>
      <c r="E203" s="16">
        <v>1.32</v>
      </c>
      <c r="F203" s="16"/>
      <c r="G203" s="16"/>
      <c r="H203" s="16"/>
      <c r="I203" s="16"/>
      <c r="J203" s="16"/>
      <c r="K203" s="16">
        <v>3.88</v>
      </c>
      <c r="L203" s="16">
        <v>5.6</v>
      </c>
      <c r="M203" s="16">
        <v>62.6</v>
      </c>
      <c r="N203" s="16">
        <v>2.1999999999999999E-2</v>
      </c>
      <c r="O203" s="16">
        <v>10.86</v>
      </c>
      <c r="P203" s="16">
        <v>34.200000000000003</v>
      </c>
      <c r="Q203" s="16">
        <v>0.88</v>
      </c>
    </row>
    <row r="204" spans="1:17" ht="11.1" customHeight="1" x14ac:dyDescent="0.2">
      <c r="A204" s="12"/>
      <c r="B204" s="18" t="s">
        <v>43</v>
      </c>
      <c r="C204" s="20">
        <v>0.04</v>
      </c>
      <c r="D204" s="15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</row>
    <row r="205" spans="1:17" ht="11.1" customHeight="1" x14ac:dyDescent="0.2">
      <c r="A205" s="12"/>
      <c r="B205" s="18" t="s">
        <v>42</v>
      </c>
      <c r="C205" s="20">
        <v>3.7999999999999999E-2</v>
      </c>
      <c r="D205" s="21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1:17" ht="11.1" customHeight="1" x14ac:dyDescent="0.2">
      <c r="A206" s="12"/>
      <c r="B206" s="18" t="s">
        <v>44</v>
      </c>
      <c r="C206" s="20">
        <v>1.4999999999999999E-2</v>
      </c>
      <c r="D206" s="21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</row>
    <row r="207" spans="1:17" ht="11.1" customHeight="1" x14ac:dyDescent="0.2">
      <c r="A207" s="12"/>
      <c r="B207" s="18" t="s">
        <v>45</v>
      </c>
      <c r="C207" s="20">
        <v>5.0000000000000001E-3</v>
      </c>
      <c r="D207" s="21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1:17" ht="11.1" customHeight="1" x14ac:dyDescent="0.2">
      <c r="A208" s="12"/>
      <c r="B208" s="18" t="s">
        <v>175</v>
      </c>
      <c r="C208" s="20">
        <v>8.0000000000000002E-3</v>
      </c>
      <c r="D208" s="15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</row>
    <row r="209" spans="1:19" ht="11.1" customHeight="1" x14ac:dyDescent="0.2">
      <c r="A209" s="12"/>
      <c r="B209" s="18" t="s">
        <v>19</v>
      </c>
      <c r="C209" s="20">
        <v>4.0000000000000001E-3</v>
      </c>
      <c r="D209" s="21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</row>
    <row r="210" spans="1:19" ht="12.75" customHeight="1" x14ac:dyDescent="0.2">
      <c r="A210" s="12">
        <v>376</v>
      </c>
      <c r="B210" s="17" t="s">
        <v>176</v>
      </c>
      <c r="C210" s="20"/>
      <c r="D210" s="21" t="s">
        <v>177</v>
      </c>
      <c r="E210" s="61">
        <v>10.199999999999999</v>
      </c>
      <c r="F210" s="60"/>
      <c r="G210" s="60"/>
      <c r="H210" s="60"/>
      <c r="I210" s="60"/>
      <c r="J210" s="60"/>
      <c r="K210" s="61">
        <v>6.35</v>
      </c>
      <c r="L210" s="61">
        <v>1.05</v>
      </c>
      <c r="M210" s="61">
        <v>102</v>
      </c>
      <c r="N210" s="61">
        <v>2.5000000000000001E-2</v>
      </c>
      <c r="O210" s="61">
        <v>0</v>
      </c>
      <c r="P210" s="61">
        <v>4.5</v>
      </c>
      <c r="Q210" s="61">
        <v>1</v>
      </c>
      <c r="R210" s="91"/>
      <c r="S210" s="91"/>
    </row>
    <row r="211" spans="1:19" ht="11.1" customHeight="1" x14ac:dyDescent="0.2">
      <c r="A211" s="12"/>
      <c r="B211" s="18" t="s">
        <v>178</v>
      </c>
      <c r="C211" s="20">
        <v>6.8500000000000005E-2</v>
      </c>
      <c r="D211" s="21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1:19" ht="11.1" customHeight="1" x14ac:dyDescent="0.2">
      <c r="A212" s="12"/>
      <c r="B212" s="18" t="s">
        <v>19</v>
      </c>
      <c r="C212" s="20">
        <v>2E-3</v>
      </c>
      <c r="D212" s="21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1:19" ht="11.1" customHeight="1" x14ac:dyDescent="0.2">
      <c r="A213" s="12"/>
      <c r="B213" s="92" t="s">
        <v>179</v>
      </c>
      <c r="C213" s="93" t="s">
        <v>143</v>
      </c>
      <c r="D213" s="21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1:19" ht="11.1" customHeight="1" x14ac:dyDescent="0.2">
      <c r="A214" s="12"/>
      <c r="B214" s="18" t="s">
        <v>48</v>
      </c>
      <c r="C214" s="20">
        <v>0.03</v>
      </c>
      <c r="D214" s="21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1:19" ht="11.1" customHeight="1" x14ac:dyDescent="0.2">
      <c r="A215" s="12"/>
      <c r="B215" s="18" t="s">
        <v>60</v>
      </c>
      <c r="C215" s="20">
        <v>1.5E-3</v>
      </c>
      <c r="D215" s="21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1:19" ht="11.1" customHeight="1" x14ac:dyDescent="0.2">
      <c r="A216" s="12"/>
      <c r="B216" s="18" t="s">
        <v>19</v>
      </c>
      <c r="C216" s="20">
        <v>2E-3</v>
      </c>
      <c r="D216" s="21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1:19" ht="12.75" customHeight="1" x14ac:dyDescent="0.2">
      <c r="A217" s="12">
        <v>179</v>
      </c>
      <c r="B217" s="17" t="s">
        <v>180</v>
      </c>
      <c r="C217" s="20"/>
      <c r="D217" s="15" t="s">
        <v>37</v>
      </c>
      <c r="E217" s="16">
        <v>3.1</v>
      </c>
      <c r="F217" s="16"/>
      <c r="G217" s="16"/>
      <c r="H217" s="16"/>
      <c r="I217" s="16"/>
      <c r="J217" s="16"/>
      <c r="K217" s="16">
        <v>4.2</v>
      </c>
      <c r="L217" s="16">
        <v>15.4</v>
      </c>
      <c r="M217" s="16">
        <v>112</v>
      </c>
      <c r="N217" s="16">
        <v>0.11</v>
      </c>
      <c r="O217" s="16">
        <v>12.8</v>
      </c>
      <c r="P217" s="16">
        <v>44</v>
      </c>
      <c r="Q217" s="16">
        <v>0.8</v>
      </c>
    </row>
    <row r="218" spans="1:19" ht="11.1" customHeight="1" x14ac:dyDescent="0.2">
      <c r="A218" s="12"/>
      <c r="B218" s="18" t="s">
        <v>43</v>
      </c>
      <c r="C218" s="20">
        <v>0.13200000000000001</v>
      </c>
      <c r="D218" s="21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</row>
    <row r="219" spans="1:19" ht="11.1" customHeight="1" x14ac:dyDescent="0.2">
      <c r="A219" s="12"/>
      <c r="B219" s="18" t="s">
        <v>19</v>
      </c>
      <c r="C219" s="20">
        <v>4.0000000000000001E-3</v>
      </c>
      <c r="D219" s="21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1:19" ht="12.75" customHeight="1" x14ac:dyDescent="0.2">
      <c r="A220" s="12">
        <v>526</v>
      </c>
      <c r="B220" s="17" t="s">
        <v>98</v>
      </c>
      <c r="C220" s="20"/>
      <c r="D220" s="21" t="s">
        <v>27</v>
      </c>
      <c r="E220" s="16">
        <v>0.45</v>
      </c>
      <c r="F220" s="16"/>
      <c r="G220" s="16"/>
      <c r="H220" s="16"/>
      <c r="I220" s="16"/>
      <c r="J220" s="16"/>
      <c r="K220" s="16">
        <v>0.18</v>
      </c>
      <c r="L220" s="16">
        <v>20.7</v>
      </c>
      <c r="M220" s="16">
        <v>86.4</v>
      </c>
      <c r="N220" s="16">
        <v>1.7999999999999999E-2</v>
      </c>
      <c r="O220" s="16">
        <v>3.87</v>
      </c>
      <c r="P220" s="16">
        <v>19.8</v>
      </c>
      <c r="Q220" s="16">
        <v>0.99</v>
      </c>
    </row>
    <row r="221" spans="1:19" ht="11.1" customHeight="1" x14ac:dyDescent="0.2">
      <c r="A221" s="12"/>
      <c r="B221" s="18" t="s">
        <v>99</v>
      </c>
      <c r="C221" s="34">
        <v>4.1000000000000002E-2</v>
      </c>
      <c r="D221" s="21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</row>
    <row r="222" spans="1:19" ht="11.1" customHeight="1" x14ac:dyDescent="0.2">
      <c r="A222" s="12"/>
      <c r="B222" s="18" t="s">
        <v>24</v>
      </c>
      <c r="C222" s="20">
        <v>1.2999999999999999E-2</v>
      </c>
      <c r="D222" s="21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</row>
    <row r="223" spans="1:19" ht="12" customHeight="1" x14ac:dyDescent="0.2">
      <c r="A223" s="12">
        <v>114</v>
      </c>
      <c r="B223" s="17" t="s">
        <v>31</v>
      </c>
      <c r="C223" s="20">
        <v>0.02</v>
      </c>
      <c r="D223" s="21" t="s">
        <v>32</v>
      </c>
      <c r="E223" s="16">
        <v>1.52</v>
      </c>
      <c r="F223" s="16"/>
      <c r="G223" s="16"/>
      <c r="H223" s="16"/>
      <c r="I223" s="16"/>
      <c r="J223" s="16"/>
      <c r="K223" s="16">
        <v>0.16</v>
      </c>
      <c r="L223" s="16">
        <v>9.84</v>
      </c>
      <c r="M223" s="16">
        <v>47</v>
      </c>
      <c r="N223" s="16">
        <v>2.1999999999999999E-2</v>
      </c>
      <c r="O223" s="16">
        <v>0</v>
      </c>
      <c r="P223" s="16">
        <v>4</v>
      </c>
      <c r="Q223" s="16">
        <v>0.22</v>
      </c>
    </row>
    <row r="224" spans="1:19" ht="12.75" customHeight="1" x14ac:dyDescent="0.2">
      <c r="A224" s="12">
        <v>115</v>
      </c>
      <c r="B224" s="17" t="s">
        <v>54</v>
      </c>
      <c r="C224" s="20">
        <v>3.5000000000000003E-2</v>
      </c>
      <c r="D224" s="21" t="s">
        <v>55</v>
      </c>
      <c r="E224" s="25">
        <v>2.31</v>
      </c>
      <c r="F224" s="25"/>
      <c r="G224" s="25"/>
      <c r="H224" s="25"/>
      <c r="I224" s="25"/>
      <c r="J224" s="25"/>
      <c r="K224" s="25">
        <v>0.42</v>
      </c>
      <c r="L224" s="25">
        <v>11.69</v>
      </c>
      <c r="M224" s="25">
        <v>60.9</v>
      </c>
      <c r="N224" s="25">
        <v>6.3E-2</v>
      </c>
      <c r="O224" s="25">
        <v>0</v>
      </c>
      <c r="P224" s="25">
        <v>12.25</v>
      </c>
      <c r="Q224" s="25">
        <v>1.36</v>
      </c>
    </row>
    <row r="225" spans="1:17" ht="12.75" customHeight="1" x14ac:dyDescent="0.2">
      <c r="A225" s="12"/>
      <c r="B225" s="24" t="s">
        <v>56</v>
      </c>
      <c r="C225" s="20"/>
      <c r="D225" s="15"/>
      <c r="E225" s="25"/>
      <c r="F225" s="25"/>
      <c r="G225" s="25"/>
      <c r="H225" s="25"/>
      <c r="I225" s="25"/>
      <c r="J225" s="25"/>
      <c r="K225" s="25"/>
      <c r="L225" s="25"/>
      <c r="M225" s="25"/>
      <c r="N225" s="26"/>
      <c r="O225" s="28"/>
      <c r="P225" s="26"/>
      <c r="Q225" s="57"/>
    </row>
    <row r="226" spans="1:17" ht="12.75" customHeight="1" x14ac:dyDescent="0.2">
      <c r="A226" s="12">
        <v>324</v>
      </c>
      <c r="B226" s="17" t="s">
        <v>181</v>
      </c>
      <c r="C226" s="20"/>
      <c r="D226" s="21" t="s">
        <v>87</v>
      </c>
      <c r="E226" s="16">
        <v>13.86</v>
      </c>
      <c r="F226" s="16"/>
      <c r="G226" s="16"/>
      <c r="H226" s="16"/>
      <c r="I226" s="16"/>
      <c r="J226" s="16"/>
      <c r="K226" s="16">
        <v>13.66</v>
      </c>
      <c r="L226" s="16">
        <v>18.8</v>
      </c>
      <c r="M226" s="16">
        <v>258</v>
      </c>
      <c r="N226" s="16">
        <v>0.05</v>
      </c>
      <c r="O226" s="16">
        <v>0.2</v>
      </c>
      <c r="P226" s="16">
        <v>116.6</v>
      </c>
      <c r="Q226" s="16">
        <v>0.66</v>
      </c>
    </row>
    <row r="227" spans="1:17" ht="11.1" customHeight="1" x14ac:dyDescent="0.2">
      <c r="A227" s="12"/>
      <c r="B227" s="18" t="s">
        <v>95</v>
      </c>
      <c r="C227" s="20">
        <v>7.5999999999999998E-2</v>
      </c>
      <c r="D227" s="21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1:17" ht="11.1" customHeight="1" x14ac:dyDescent="0.2">
      <c r="A228" s="12"/>
      <c r="B228" s="18" t="s">
        <v>71</v>
      </c>
      <c r="C228" s="20">
        <v>1.4999999999999999E-2</v>
      </c>
      <c r="D228" s="21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1:17" ht="11.1" customHeight="1" x14ac:dyDescent="0.2">
      <c r="A229" s="12"/>
      <c r="B229" s="18" t="s">
        <v>96</v>
      </c>
      <c r="C229" s="20">
        <v>8.0000000000000002E-3</v>
      </c>
      <c r="D229" s="21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1:17" ht="11.1" customHeight="1" x14ac:dyDescent="0.2">
      <c r="A230" s="12"/>
      <c r="B230" s="18" t="s">
        <v>61</v>
      </c>
      <c r="C230" s="20">
        <v>7.0000000000000001E-3</v>
      </c>
      <c r="D230" s="21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1:17" ht="11.1" customHeight="1" x14ac:dyDescent="0.2">
      <c r="A231" s="12"/>
      <c r="B231" s="18" t="s">
        <v>24</v>
      </c>
      <c r="C231" s="20">
        <v>7.0000000000000001E-3</v>
      </c>
      <c r="D231" s="21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1:17" ht="11.1" customHeight="1" x14ac:dyDescent="0.2">
      <c r="A232" s="12"/>
      <c r="B232" s="18" t="s">
        <v>19</v>
      </c>
      <c r="C232" s="20">
        <v>3.0000000000000001E-3</v>
      </c>
      <c r="D232" s="21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1:17" ht="11.1" customHeight="1" x14ac:dyDescent="0.2">
      <c r="A233" s="12"/>
      <c r="B233" s="18" t="s">
        <v>48</v>
      </c>
      <c r="C233" s="20">
        <v>3.0000000000000001E-3</v>
      </c>
      <c r="D233" s="21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1:17" ht="12.75" customHeight="1" x14ac:dyDescent="0.2">
      <c r="A234" s="12">
        <v>449</v>
      </c>
      <c r="B234" s="17" t="s">
        <v>97</v>
      </c>
      <c r="C234" s="20"/>
      <c r="D234" s="21" t="s">
        <v>32</v>
      </c>
      <c r="E234" s="16">
        <v>0.52</v>
      </c>
      <c r="F234" s="16"/>
      <c r="G234" s="16"/>
      <c r="H234" s="16"/>
      <c r="I234" s="16"/>
      <c r="J234" s="16"/>
      <c r="K234" s="61">
        <v>1.27</v>
      </c>
      <c r="L234" s="61">
        <v>3.14</v>
      </c>
      <c r="M234" s="61">
        <v>26.1</v>
      </c>
      <c r="N234" s="61">
        <v>6.0000000000000001E-3</v>
      </c>
      <c r="O234" s="61">
        <v>0.14599999999999999</v>
      </c>
      <c r="P234" s="61">
        <v>18.02</v>
      </c>
      <c r="Q234" s="61">
        <v>3.5999999999999997E-2</v>
      </c>
    </row>
    <row r="235" spans="1:17" ht="12.75" customHeight="1" x14ac:dyDescent="0.2">
      <c r="A235" s="12"/>
      <c r="B235" s="18" t="s">
        <v>23</v>
      </c>
      <c r="C235" s="20">
        <v>1.4999999999999999E-2</v>
      </c>
      <c r="D235" s="21"/>
      <c r="E235" s="16"/>
      <c r="F235" s="16"/>
      <c r="G235" s="16"/>
      <c r="H235" s="16"/>
      <c r="I235" s="16"/>
      <c r="J235" s="16"/>
      <c r="K235" s="61"/>
      <c r="L235" s="61"/>
      <c r="M235" s="61"/>
      <c r="N235" s="61"/>
      <c r="O235" s="61"/>
      <c r="P235" s="61"/>
      <c r="Q235" s="61"/>
    </row>
    <row r="236" spans="1:17" ht="11.1" customHeight="1" x14ac:dyDescent="0.2">
      <c r="A236" s="12"/>
      <c r="B236" s="18" t="s">
        <v>60</v>
      </c>
      <c r="C236" s="20">
        <v>8.0000000000000004E-4</v>
      </c>
      <c r="D236" s="21"/>
      <c r="E236" s="16"/>
      <c r="F236" s="16"/>
      <c r="G236" s="16"/>
      <c r="H236" s="16"/>
      <c r="I236" s="16"/>
      <c r="J236" s="16"/>
      <c r="K236" s="61"/>
      <c r="L236" s="61"/>
      <c r="M236" s="61"/>
      <c r="N236" s="61"/>
      <c r="O236" s="61"/>
      <c r="P236" s="61"/>
      <c r="Q236" s="61"/>
    </row>
    <row r="237" spans="1:17" ht="11.1" customHeight="1" x14ac:dyDescent="0.2">
      <c r="A237" s="12"/>
      <c r="B237" s="18" t="s">
        <v>19</v>
      </c>
      <c r="C237" s="34">
        <v>8.0000000000000004E-4</v>
      </c>
      <c r="D237" s="15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1:17" ht="11.1" customHeight="1" x14ac:dyDescent="0.2">
      <c r="A238" s="12"/>
      <c r="B238" s="18" t="s">
        <v>24</v>
      </c>
      <c r="C238" s="20">
        <v>2E-3</v>
      </c>
      <c r="D238" s="21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1:17" ht="11.1" customHeight="1" x14ac:dyDescent="0.2">
      <c r="A239" s="12">
        <v>114</v>
      </c>
      <c r="B239" s="17" t="s">
        <v>31</v>
      </c>
      <c r="C239" s="20">
        <v>0.02</v>
      </c>
      <c r="D239" s="21" t="s">
        <v>32</v>
      </c>
      <c r="E239" s="16">
        <v>1.52</v>
      </c>
      <c r="F239" s="16"/>
      <c r="G239" s="16"/>
      <c r="H239" s="16"/>
      <c r="I239" s="16"/>
      <c r="J239" s="16"/>
      <c r="K239" s="16">
        <v>0.16</v>
      </c>
      <c r="L239" s="16">
        <v>9.84</v>
      </c>
      <c r="M239" s="16">
        <v>47</v>
      </c>
      <c r="N239" s="16">
        <v>2.1999999999999999E-2</v>
      </c>
      <c r="O239" s="16">
        <v>0</v>
      </c>
      <c r="P239" s="16">
        <v>4</v>
      </c>
      <c r="Q239" s="16">
        <v>0.22</v>
      </c>
    </row>
    <row r="240" spans="1:17" ht="11.1" customHeight="1" x14ac:dyDescent="0.2">
      <c r="A240" s="12">
        <v>535</v>
      </c>
      <c r="B240" s="17" t="s">
        <v>182</v>
      </c>
      <c r="C240" s="20"/>
      <c r="D240" s="21" t="s">
        <v>27</v>
      </c>
      <c r="E240" s="16">
        <v>9</v>
      </c>
      <c r="F240" s="16"/>
      <c r="G240" s="16"/>
      <c r="H240" s="16"/>
      <c r="I240" s="16"/>
      <c r="J240" s="16"/>
      <c r="K240" s="16">
        <v>5.76</v>
      </c>
      <c r="L240" s="16">
        <v>15.3</v>
      </c>
      <c r="M240" s="16">
        <v>156.6</v>
      </c>
      <c r="N240" s="16">
        <v>5.0000000000000001E-3</v>
      </c>
      <c r="O240" s="16">
        <v>1.08</v>
      </c>
      <c r="P240" s="16">
        <v>214.2</v>
      </c>
      <c r="Q240" s="16">
        <v>0.18</v>
      </c>
    </row>
    <row r="241" spans="1:17" ht="11.1" customHeight="1" x14ac:dyDescent="0.2">
      <c r="A241" s="12"/>
      <c r="B241" s="18" t="s">
        <v>183</v>
      </c>
      <c r="C241" s="20">
        <v>0.185</v>
      </c>
      <c r="D241" s="15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1:17" ht="12.75" customHeight="1" x14ac:dyDescent="0.2">
      <c r="A242" s="86"/>
      <c r="B242" s="70" t="s">
        <v>184</v>
      </c>
      <c r="C242" s="87"/>
      <c r="D242" s="88"/>
      <c r="E242" s="94">
        <f>SUM(E186:E241)</f>
        <v>55.06</v>
      </c>
      <c r="F242" s="95"/>
      <c r="G242" s="95"/>
      <c r="H242" s="95"/>
      <c r="I242" s="95"/>
      <c r="J242" s="95"/>
      <c r="K242" s="64">
        <f t="shared" ref="K242:Q242" si="2">SUM(K186:K241)</f>
        <v>48.94</v>
      </c>
      <c r="L242" s="64">
        <f t="shared" si="2"/>
        <v>190.28</v>
      </c>
      <c r="M242" s="65">
        <f t="shared" si="2"/>
        <v>1436.9999999999998</v>
      </c>
      <c r="N242" s="66">
        <f t="shared" si="2"/>
        <v>0.52900000000000003</v>
      </c>
      <c r="O242" s="64">
        <f t="shared" si="2"/>
        <v>68.566000000000003</v>
      </c>
      <c r="P242" s="64">
        <f t="shared" si="2"/>
        <v>628.14999999999986</v>
      </c>
      <c r="Q242" s="65">
        <f t="shared" si="2"/>
        <v>11.946000000000002</v>
      </c>
    </row>
    <row r="243" spans="1:17" ht="12.75" customHeight="1" x14ac:dyDescent="0.2">
      <c r="A243" s="96"/>
      <c r="B243" s="96"/>
      <c r="C243" s="96"/>
      <c r="D243" s="96"/>
      <c r="E243" s="69"/>
      <c r="F243" s="97"/>
      <c r="G243" s="20"/>
      <c r="H243" s="49"/>
      <c r="I243" s="98"/>
      <c r="J243" s="26"/>
      <c r="K243" s="98"/>
      <c r="L243" s="98"/>
      <c r="M243" s="98"/>
      <c r="N243" s="98"/>
      <c r="O243" s="98"/>
      <c r="P243" s="98"/>
      <c r="Q243" s="98"/>
    </row>
    <row r="244" spans="1:17" ht="12.75" customHeight="1" x14ac:dyDescent="0.2">
      <c r="A244" s="74"/>
      <c r="B244" s="75"/>
      <c r="C244" s="76"/>
      <c r="D244" s="77"/>
      <c r="E244" s="99"/>
      <c r="F244" s="26"/>
      <c r="G244" s="26"/>
      <c r="H244" s="26"/>
      <c r="I244" s="26"/>
      <c r="J244" s="26"/>
      <c r="K244" s="98"/>
      <c r="L244" s="98"/>
      <c r="M244" s="98"/>
      <c r="N244" s="98"/>
      <c r="O244" s="98"/>
      <c r="P244" s="98"/>
      <c r="Q244" s="98"/>
    </row>
    <row r="245" spans="1:17" ht="12.75" customHeight="1" x14ac:dyDescent="0.2">
      <c r="A245" s="245" t="s">
        <v>1</v>
      </c>
      <c r="B245" s="246" t="s">
        <v>2</v>
      </c>
      <c r="C245" s="247" t="s">
        <v>3</v>
      </c>
      <c r="D245" s="248" t="s">
        <v>4</v>
      </c>
      <c r="E245" s="244" t="s">
        <v>5</v>
      </c>
      <c r="F245" s="100"/>
      <c r="G245" s="100"/>
      <c r="H245" s="100"/>
      <c r="I245" s="100"/>
      <c r="J245" s="100"/>
      <c r="K245" s="249" t="s">
        <v>6</v>
      </c>
      <c r="L245" s="249" t="s">
        <v>7</v>
      </c>
      <c r="M245" s="249" t="s">
        <v>8</v>
      </c>
      <c r="N245" s="249" t="s">
        <v>9</v>
      </c>
      <c r="O245" s="249"/>
      <c r="P245" s="249" t="s">
        <v>10</v>
      </c>
      <c r="Q245" s="249"/>
    </row>
    <row r="246" spans="1:17" ht="12.75" customHeight="1" x14ac:dyDescent="0.2">
      <c r="A246" s="245"/>
      <c r="B246" s="246"/>
      <c r="C246" s="247"/>
      <c r="D246" s="248"/>
      <c r="E246" s="244"/>
      <c r="F246" s="100"/>
      <c r="G246" s="100"/>
      <c r="H246" s="100"/>
      <c r="I246" s="100"/>
      <c r="J246" s="100"/>
      <c r="K246" s="249"/>
      <c r="L246" s="249"/>
      <c r="M246" s="249"/>
      <c r="N246" s="102" t="s">
        <v>11</v>
      </c>
      <c r="O246" s="102" t="s">
        <v>12</v>
      </c>
      <c r="P246" s="102" t="s">
        <v>13</v>
      </c>
      <c r="Q246" s="102" t="s">
        <v>14</v>
      </c>
    </row>
    <row r="247" spans="1:17" ht="12.75" customHeight="1" x14ac:dyDescent="0.25">
      <c r="A247" s="7"/>
      <c r="B247" s="8" t="s">
        <v>185</v>
      </c>
      <c r="C247" s="48"/>
      <c r="D247" s="49"/>
      <c r="E247" s="27"/>
      <c r="F247" s="103"/>
      <c r="G247" s="103"/>
      <c r="H247" s="103"/>
      <c r="I247" s="103"/>
      <c r="J247" s="103"/>
      <c r="K247" s="27"/>
      <c r="L247" s="27"/>
      <c r="M247" s="27"/>
      <c r="N247" s="104"/>
      <c r="O247" s="104"/>
      <c r="P247" s="104"/>
      <c r="Q247" s="104"/>
    </row>
    <row r="248" spans="1:17" ht="12.75" customHeight="1" x14ac:dyDescent="0.2">
      <c r="A248" s="12"/>
      <c r="B248" s="105" t="s">
        <v>186</v>
      </c>
      <c r="C248" s="20"/>
      <c r="D248" s="49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</row>
    <row r="249" spans="1:17" ht="12.75" customHeight="1" x14ac:dyDescent="0.2">
      <c r="A249" s="12">
        <v>99</v>
      </c>
      <c r="B249" t="s">
        <v>17</v>
      </c>
      <c r="C249" s="14"/>
      <c r="D249" s="15" t="s">
        <v>18</v>
      </c>
      <c r="E249" s="16">
        <v>1.54</v>
      </c>
      <c r="F249" s="16"/>
      <c r="G249" s="16"/>
      <c r="H249" s="16"/>
      <c r="I249" s="16"/>
      <c r="J249" s="16"/>
      <c r="K249" s="16">
        <v>4.28</v>
      </c>
      <c r="L249" s="16">
        <v>9.8800000000000008</v>
      </c>
      <c r="M249" s="16">
        <v>84.4</v>
      </c>
      <c r="N249" s="16">
        <v>0.02</v>
      </c>
      <c r="O249" s="16">
        <v>0.1</v>
      </c>
      <c r="P249" s="16">
        <v>4.5999999999999996</v>
      </c>
      <c r="Q249" s="16">
        <v>0.23</v>
      </c>
    </row>
    <row r="250" spans="1:17" ht="11.1" customHeight="1" x14ac:dyDescent="0.2">
      <c r="A250" s="12"/>
      <c r="B250" s="18" t="s">
        <v>19</v>
      </c>
      <c r="C250" s="14">
        <v>5.0000000000000001E-3</v>
      </c>
      <c r="D250" s="15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</row>
    <row r="251" spans="1:17" ht="11.1" customHeight="1" x14ac:dyDescent="0.2">
      <c r="A251" s="12"/>
      <c r="B251" s="29" t="s">
        <v>20</v>
      </c>
      <c r="C251" s="14">
        <v>0.02</v>
      </c>
      <c r="D251" s="15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1:17" ht="12.75" customHeight="1" x14ac:dyDescent="0.2">
      <c r="A252" s="12">
        <v>253</v>
      </c>
      <c r="B252" t="s">
        <v>187</v>
      </c>
      <c r="C252" s="20"/>
      <c r="D252" s="15" t="s">
        <v>22</v>
      </c>
      <c r="E252" s="25" t="s">
        <v>188</v>
      </c>
      <c r="F252" s="25"/>
      <c r="G252" s="25"/>
      <c r="H252" s="25"/>
      <c r="I252" s="25"/>
      <c r="J252" s="25"/>
      <c r="K252" s="25" t="s">
        <v>189</v>
      </c>
      <c r="L252" s="25" t="s">
        <v>190</v>
      </c>
      <c r="M252" s="25" t="s">
        <v>191</v>
      </c>
      <c r="N252" s="25" t="s">
        <v>192</v>
      </c>
      <c r="O252" s="25" t="s">
        <v>193</v>
      </c>
      <c r="P252" s="25" t="s">
        <v>194</v>
      </c>
      <c r="Q252" s="25" t="s">
        <v>195</v>
      </c>
    </row>
    <row r="253" spans="1:17" ht="11.1" customHeight="1" x14ac:dyDescent="0.2">
      <c r="A253" s="12"/>
      <c r="B253" s="18" t="s">
        <v>196</v>
      </c>
      <c r="C253" s="20">
        <v>0.04</v>
      </c>
      <c r="D253" s="21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</row>
    <row r="254" spans="1:17" ht="11.1" customHeight="1" x14ac:dyDescent="0.2">
      <c r="A254" s="12"/>
      <c r="B254" s="18" t="s">
        <v>23</v>
      </c>
      <c r="C254" s="20">
        <v>0.11</v>
      </c>
      <c r="D254" s="21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</row>
    <row r="255" spans="1:17" ht="11.1" customHeight="1" x14ac:dyDescent="0.2">
      <c r="A255" s="12"/>
      <c r="B255" s="18" t="s">
        <v>19</v>
      </c>
      <c r="C255" s="20">
        <v>5.0000000000000001E-3</v>
      </c>
      <c r="D255" s="21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</row>
    <row r="256" spans="1:17" ht="12.75" customHeight="1" x14ac:dyDescent="0.2">
      <c r="A256" s="12">
        <v>506</v>
      </c>
      <c r="B256" s="35" t="s">
        <v>197</v>
      </c>
      <c r="C256" s="20"/>
      <c r="D256" s="21" t="s">
        <v>27</v>
      </c>
      <c r="E256" s="16">
        <v>0.09</v>
      </c>
      <c r="F256" s="16"/>
      <c r="G256" s="16"/>
      <c r="H256" s="16"/>
      <c r="I256" s="16"/>
      <c r="J256" s="16"/>
      <c r="K256" s="16">
        <v>0</v>
      </c>
      <c r="L256" s="16">
        <v>13.5</v>
      </c>
      <c r="M256" s="16">
        <v>54</v>
      </c>
      <c r="N256" s="22">
        <v>0</v>
      </c>
      <c r="O256" s="1">
        <v>0</v>
      </c>
      <c r="P256" s="22">
        <v>4.5</v>
      </c>
      <c r="Q256" s="22">
        <v>0.36</v>
      </c>
    </row>
    <row r="257" spans="1:17" ht="11.1" customHeight="1" x14ac:dyDescent="0.2">
      <c r="A257" s="12"/>
      <c r="B257" s="18" t="s">
        <v>198</v>
      </c>
      <c r="C257" s="34">
        <v>8.9999999999999998E-4</v>
      </c>
      <c r="D257" s="21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</row>
    <row r="258" spans="1:17" ht="11.1" customHeight="1" x14ac:dyDescent="0.2">
      <c r="A258" s="12"/>
      <c r="B258" s="18" t="s">
        <v>24</v>
      </c>
      <c r="C258" s="34">
        <v>1.2999999999999999E-2</v>
      </c>
      <c r="D258" s="21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1:17" ht="12.75" customHeight="1" x14ac:dyDescent="0.2">
      <c r="A259" s="12">
        <v>535</v>
      </c>
      <c r="B259" s="17" t="s">
        <v>75</v>
      </c>
      <c r="C259" s="20"/>
      <c r="D259" s="21" t="s">
        <v>27</v>
      </c>
      <c r="E259" s="25">
        <v>5.22</v>
      </c>
      <c r="F259" s="25"/>
      <c r="G259" s="25"/>
      <c r="H259" s="25"/>
      <c r="I259" s="25"/>
      <c r="J259" s="25"/>
      <c r="K259" s="25">
        <v>4.5</v>
      </c>
      <c r="L259" s="25">
        <v>7.2</v>
      </c>
      <c r="M259" s="25">
        <v>90</v>
      </c>
      <c r="N259" s="25">
        <v>7.1999999999999995E-2</v>
      </c>
      <c r="O259" s="25">
        <v>1.26</v>
      </c>
      <c r="P259" s="25">
        <v>216</v>
      </c>
      <c r="Q259" s="25">
        <v>0.18</v>
      </c>
    </row>
    <row r="260" spans="1:17" ht="12.75" customHeight="1" x14ac:dyDescent="0.2">
      <c r="A260" s="12"/>
      <c r="B260" s="18" t="s">
        <v>76</v>
      </c>
      <c r="C260" s="20">
        <v>0.184</v>
      </c>
      <c r="D260" s="1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</row>
    <row r="261" spans="1:17" ht="12.75" customHeight="1" x14ac:dyDescent="0.2">
      <c r="A261" s="12"/>
      <c r="B261" s="24" t="s">
        <v>77</v>
      </c>
      <c r="C261" s="20"/>
      <c r="D261" s="1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</row>
    <row r="262" spans="1:17" ht="12.75" customHeight="1" x14ac:dyDescent="0.2">
      <c r="A262" s="12">
        <v>112</v>
      </c>
      <c r="B262" s="17" t="s">
        <v>36</v>
      </c>
      <c r="C262" s="20"/>
      <c r="D262" s="15" t="s">
        <v>37</v>
      </c>
      <c r="E262" s="16">
        <v>1.1000000000000001</v>
      </c>
      <c r="F262" s="16"/>
      <c r="G262" s="16"/>
      <c r="H262" s="16"/>
      <c r="I262" s="16"/>
      <c r="J262" s="16"/>
      <c r="K262" s="16">
        <v>0.2</v>
      </c>
      <c r="L262" s="16">
        <v>3.8</v>
      </c>
      <c r="M262" s="16">
        <v>24</v>
      </c>
      <c r="N262" s="16">
        <v>0.06</v>
      </c>
      <c r="O262" s="16">
        <v>25</v>
      </c>
      <c r="P262" s="16">
        <v>14</v>
      </c>
      <c r="Q262" s="16">
        <v>0.9</v>
      </c>
    </row>
    <row r="263" spans="1:17" ht="11.1" customHeight="1" x14ac:dyDescent="0.2">
      <c r="A263" s="12"/>
      <c r="B263" s="18" t="s">
        <v>199</v>
      </c>
      <c r="C263" s="20">
        <v>0.107</v>
      </c>
      <c r="D263" s="21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</row>
    <row r="264" spans="1:17" ht="12.75" customHeight="1" x14ac:dyDescent="0.2">
      <c r="A264" s="12">
        <v>149</v>
      </c>
      <c r="B264" s="17" t="s">
        <v>200</v>
      </c>
      <c r="C264" s="20"/>
      <c r="D264" s="21" t="s">
        <v>22</v>
      </c>
      <c r="E264" s="25" t="s">
        <v>201</v>
      </c>
      <c r="F264" s="25"/>
      <c r="G264" s="25"/>
      <c r="H264" s="25"/>
      <c r="I264" s="25"/>
      <c r="J264" s="25"/>
      <c r="K264" s="25" t="s">
        <v>138</v>
      </c>
      <c r="L264" s="25" t="s">
        <v>202</v>
      </c>
      <c r="M264" s="25" t="s">
        <v>203</v>
      </c>
      <c r="N264" s="25" t="s">
        <v>204</v>
      </c>
      <c r="O264" s="25" t="s">
        <v>205</v>
      </c>
      <c r="P264" s="25" t="s">
        <v>206</v>
      </c>
      <c r="Q264" s="25" t="s">
        <v>128</v>
      </c>
    </row>
    <row r="265" spans="1:17" ht="11.1" customHeight="1" x14ac:dyDescent="0.2">
      <c r="A265" s="12"/>
      <c r="B265" s="18" t="s">
        <v>43</v>
      </c>
      <c r="C265" s="20">
        <v>6.7000000000000004E-2</v>
      </c>
      <c r="D265" s="1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</row>
    <row r="266" spans="1:17" ht="11.1" customHeight="1" x14ac:dyDescent="0.2">
      <c r="A266" s="12"/>
      <c r="B266" s="18" t="s">
        <v>207</v>
      </c>
      <c r="C266" s="20">
        <v>1.6E-2</v>
      </c>
      <c r="D266" s="21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</row>
    <row r="267" spans="1:17" ht="11.1" customHeight="1" x14ac:dyDescent="0.2">
      <c r="A267" s="12"/>
      <c r="B267" s="18" t="s">
        <v>44</v>
      </c>
      <c r="C267" s="20">
        <v>1.2999999999999999E-2</v>
      </c>
      <c r="D267" s="21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</row>
    <row r="268" spans="1:17" ht="11.1" customHeight="1" x14ac:dyDescent="0.2">
      <c r="A268" s="12"/>
      <c r="B268" s="18" t="s">
        <v>45</v>
      </c>
      <c r="C268" s="20">
        <v>9.5999999999999992E-3</v>
      </c>
      <c r="D268" s="21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</row>
    <row r="269" spans="1:17" ht="11.1" customHeight="1" x14ac:dyDescent="0.2">
      <c r="A269" s="12"/>
      <c r="B269" s="18" t="s">
        <v>19</v>
      </c>
      <c r="C269" s="20">
        <v>4.0000000000000001E-3</v>
      </c>
      <c r="D269" s="21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</row>
    <row r="270" spans="1:17" ht="12.75" customHeight="1" x14ac:dyDescent="0.2">
      <c r="A270" s="12">
        <v>351</v>
      </c>
      <c r="B270" s="17" t="s">
        <v>208</v>
      </c>
      <c r="C270" s="20"/>
      <c r="D270" s="21" t="s">
        <v>59</v>
      </c>
      <c r="E270" s="25" t="s">
        <v>209</v>
      </c>
      <c r="F270" s="25"/>
      <c r="G270" s="25"/>
      <c r="H270" s="25"/>
      <c r="I270" s="25"/>
      <c r="J270" s="25"/>
      <c r="K270" s="25" t="s">
        <v>210</v>
      </c>
      <c r="L270" s="25" t="s">
        <v>211</v>
      </c>
      <c r="M270" s="25" t="s">
        <v>212</v>
      </c>
      <c r="N270" s="25" t="s">
        <v>213</v>
      </c>
      <c r="O270" s="25" t="s">
        <v>214</v>
      </c>
      <c r="P270" s="25" t="s">
        <v>215</v>
      </c>
      <c r="Q270" s="25" t="s">
        <v>216</v>
      </c>
    </row>
    <row r="271" spans="1:17" ht="11.1" customHeight="1" x14ac:dyDescent="0.2">
      <c r="A271" s="12"/>
      <c r="B271" s="18" t="s">
        <v>217</v>
      </c>
      <c r="C271" s="20">
        <v>6.4000000000000001E-2</v>
      </c>
      <c r="D271" s="21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</row>
    <row r="272" spans="1:17" ht="11.1" customHeight="1" x14ac:dyDescent="0.2">
      <c r="A272" s="12"/>
      <c r="B272" s="18" t="s">
        <v>20</v>
      </c>
      <c r="C272" s="20">
        <v>1.4999999999999999E-2</v>
      </c>
      <c r="D272" s="21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</row>
    <row r="273" spans="1:17" ht="11.1" customHeight="1" x14ac:dyDescent="0.2">
      <c r="B273" s="32" t="s">
        <v>61</v>
      </c>
      <c r="C273" s="20">
        <v>4.7999999999999996E-3</v>
      </c>
      <c r="D273" s="1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</row>
    <row r="274" spans="1:17" ht="11.1" customHeight="1" x14ac:dyDescent="0.2">
      <c r="A274" s="31"/>
      <c r="B274" s="32" t="s">
        <v>19</v>
      </c>
      <c r="C274" s="34">
        <v>1.5E-3</v>
      </c>
      <c r="D274" s="21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</row>
    <row r="275" spans="1:17" ht="11.1" customHeight="1" x14ac:dyDescent="0.2">
      <c r="A275" s="31"/>
      <c r="B275" s="32" t="s">
        <v>23</v>
      </c>
      <c r="C275" s="34">
        <v>1.0999999999999999E-2</v>
      </c>
      <c r="D275" s="21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</row>
    <row r="276" spans="1:17" ht="11.1" customHeight="1" x14ac:dyDescent="0.2">
      <c r="A276" s="12">
        <v>428</v>
      </c>
      <c r="B276" s="17" t="s">
        <v>218</v>
      </c>
      <c r="C276" s="20"/>
      <c r="D276" s="15" t="s">
        <v>219</v>
      </c>
      <c r="E276" s="16">
        <v>6.11</v>
      </c>
      <c r="F276" s="16"/>
      <c r="G276" s="16"/>
      <c r="H276" s="16"/>
      <c r="I276" s="16"/>
      <c r="J276" s="16"/>
      <c r="K276" s="16">
        <v>5.94</v>
      </c>
      <c r="L276" s="16">
        <v>6.44</v>
      </c>
      <c r="M276" s="16">
        <v>103.95</v>
      </c>
      <c r="N276" s="16">
        <v>6.6000000000000003E-2</v>
      </c>
      <c r="O276" s="16">
        <v>28.05</v>
      </c>
      <c r="P276" s="16">
        <v>100.65</v>
      </c>
      <c r="Q276" s="16">
        <v>1.65</v>
      </c>
    </row>
    <row r="277" spans="1:17" ht="11.1" customHeight="1" x14ac:dyDescent="0.2">
      <c r="A277" s="12"/>
      <c r="B277" s="18" t="s">
        <v>220</v>
      </c>
      <c r="C277" s="20">
        <v>0.217</v>
      </c>
      <c r="D277" s="21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</row>
    <row r="278" spans="1:17" ht="11.1" customHeight="1" x14ac:dyDescent="0.2">
      <c r="A278" s="12"/>
      <c r="B278" s="18" t="s">
        <v>19</v>
      </c>
      <c r="C278" s="20">
        <v>6.7000000000000002E-3</v>
      </c>
      <c r="D278" s="21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</row>
    <row r="279" spans="1:17" ht="11.1" customHeight="1" x14ac:dyDescent="0.2">
      <c r="A279" s="12"/>
      <c r="B279" s="18" t="s">
        <v>44</v>
      </c>
      <c r="C279" s="20">
        <v>1.2999999999999999E-2</v>
      </c>
      <c r="D279" s="21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</row>
    <row r="280" spans="1:17" ht="11.1" customHeight="1" x14ac:dyDescent="0.2">
      <c r="A280" s="12"/>
      <c r="B280" s="18" t="s">
        <v>45</v>
      </c>
      <c r="C280" s="20">
        <v>1.2E-2</v>
      </c>
      <c r="D280" s="21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</row>
    <row r="281" spans="1:17" ht="11.1" customHeight="1" x14ac:dyDescent="0.2">
      <c r="A281" s="12"/>
      <c r="B281" s="18" t="s">
        <v>155</v>
      </c>
      <c r="C281" s="20">
        <v>4.7999999999999996E-3</v>
      </c>
      <c r="D281" s="21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</row>
    <row r="282" spans="1:17" ht="11.1" customHeight="1" x14ac:dyDescent="0.2">
      <c r="A282" s="12"/>
      <c r="B282" s="18" t="s">
        <v>60</v>
      </c>
      <c r="C282" s="20">
        <v>1.8E-3</v>
      </c>
      <c r="D282" s="21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</row>
    <row r="283" spans="1:17" ht="12.75" customHeight="1" x14ac:dyDescent="0.2">
      <c r="A283" s="12">
        <v>527</v>
      </c>
      <c r="B283" s="17" t="s">
        <v>144</v>
      </c>
      <c r="C283" s="58"/>
      <c r="D283" s="21" t="s">
        <v>27</v>
      </c>
      <c r="E283" s="16">
        <v>0.45</v>
      </c>
      <c r="F283" s="16"/>
      <c r="G283" s="16"/>
      <c r="H283" s="16"/>
      <c r="I283" s="16"/>
      <c r="J283" s="16"/>
      <c r="K283" s="16">
        <v>0</v>
      </c>
      <c r="L283" s="16">
        <v>24.3</v>
      </c>
      <c r="M283" s="16">
        <v>99</v>
      </c>
      <c r="N283" s="16">
        <v>8.9999999999999993E-3</v>
      </c>
      <c r="O283" s="16">
        <v>0.45</v>
      </c>
      <c r="P283" s="16">
        <v>25.5</v>
      </c>
      <c r="Q283" s="16">
        <v>1.35</v>
      </c>
    </row>
    <row r="284" spans="1:17" ht="11.1" customHeight="1" x14ac:dyDescent="0.2">
      <c r="A284" s="12"/>
      <c r="B284" s="29" t="s">
        <v>145</v>
      </c>
      <c r="C284" s="19">
        <v>2.1999999999999999E-2</v>
      </c>
      <c r="D284" s="21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</row>
    <row r="285" spans="1:17" ht="11.1" customHeight="1" x14ac:dyDescent="0.2">
      <c r="A285" s="12"/>
      <c r="B285" s="18" t="s">
        <v>24</v>
      </c>
      <c r="C285" s="20">
        <v>1.7999999999999999E-2</v>
      </c>
      <c r="D285" s="21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</row>
    <row r="286" spans="1:17" ht="12.75" customHeight="1" x14ac:dyDescent="0.2">
      <c r="A286" s="12">
        <v>114</v>
      </c>
      <c r="B286" s="17" t="s">
        <v>31</v>
      </c>
      <c r="C286" s="20">
        <v>0.02</v>
      </c>
      <c r="D286" s="21" t="s">
        <v>32</v>
      </c>
      <c r="E286" s="25">
        <v>1.52</v>
      </c>
      <c r="F286" s="25"/>
      <c r="G286" s="25"/>
      <c r="H286" s="25"/>
      <c r="I286" s="25"/>
      <c r="J286" s="25"/>
      <c r="K286" s="25">
        <v>0.16</v>
      </c>
      <c r="L286" s="25">
        <v>9.84</v>
      </c>
      <c r="M286" s="25">
        <v>47</v>
      </c>
      <c r="N286" s="25">
        <v>2.1999999999999999E-2</v>
      </c>
      <c r="O286" s="25">
        <v>0</v>
      </c>
      <c r="P286" s="25">
        <v>4</v>
      </c>
      <c r="Q286" s="25">
        <v>0.22</v>
      </c>
    </row>
    <row r="287" spans="1:17" ht="12.75" customHeight="1" x14ac:dyDescent="0.2">
      <c r="A287" s="12">
        <v>115</v>
      </c>
      <c r="B287" s="17" t="s">
        <v>54</v>
      </c>
      <c r="C287" s="20">
        <v>3.5000000000000003E-2</v>
      </c>
      <c r="D287" s="21" t="s">
        <v>55</v>
      </c>
      <c r="E287" s="25">
        <v>2.31</v>
      </c>
      <c r="F287" s="25"/>
      <c r="G287" s="25"/>
      <c r="H287" s="25"/>
      <c r="I287" s="25"/>
      <c r="J287" s="25"/>
      <c r="K287" s="25">
        <v>0.42</v>
      </c>
      <c r="L287" s="25">
        <v>11.69</v>
      </c>
      <c r="M287" s="25">
        <v>60.9</v>
      </c>
      <c r="N287" s="25">
        <v>6.3E-2</v>
      </c>
      <c r="O287" s="25">
        <v>0</v>
      </c>
      <c r="P287" s="25">
        <v>12.25</v>
      </c>
      <c r="Q287" s="25">
        <v>1.36</v>
      </c>
    </row>
    <row r="288" spans="1:17" ht="12.75" customHeight="1" x14ac:dyDescent="0.2">
      <c r="A288" s="12"/>
      <c r="B288" s="24" t="s">
        <v>56</v>
      </c>
      <c r="C288" s="20"/>
      <c r="D288" s="1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</row>
    <row r="289" spans="1:17" ht="12.75" customHeight="1" x14ac:dyDescent="0.2">
      <c r="A289" s="12">
        <v>201</v>
      </c>
      <c r="B289" s="17" t="s">
        <v>221</v>
      </c>
      <c r="C289" s="20"/>
      <c r="D289" s="15" t="s">
        <v>222</v>
      </c>
      <c r="E289" s="25">
        <v>2.4</v>
      </c>
      <c r="F289" s="25"/>
      <c r="G289" s="25"/>
      <c r="H289" s="25"/>
      <c r="I289" s="25"/>
      <c r="J289" s="25"/>
      <c r="K289" s="25">
        <v>6.42</v>
      </c>
      <c r="L289" s="25">
        <v>10.199999999999999</v>
      </c>
      <c r="M289" s="25">
        <v>108</v>
      </c>
      <c r="N289" s="25">
        <v>7.0000000000000007E-2</v>
      </c>
      <c r="O289" s="25">
        <v>9.18</v>
      </c>
      <c r="P289" s="25">
        <v>40.799999999999997</v>
      </c>
      <c r="Q289" s="25">
        <v>0.84</v>
      </c>
    </row>
    <row r="290" spans="1:17" ht="11.1" customHeight="1" x14ac:dyDescent="0.2">
      <c r="A290" s="12"/>
      <c r="B290" s="18" t="s">
        <v>43</v>
      </c>
      <c r="C290" s="20">
        <v>9.0999999999999998E-2</v>
      </c>
      <c r="D290" s="1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</row>
    <row r="291" spans="1:17" ht="11.1" customHeight="1" x14ac:dyDescent="0.2">
      <c r="A291" s="12"/>
      <c r="B291" s="18" t="s">
        <v>44</v>
      </c>
      <c r="C291" s="20">
        <v>2.9000000000000001E-2</v>
      </c>
      <c r="D291" s="1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</row>
    <row r="292" spans="1:17" ht="11.1" customHeight="1" x14ac:dyDescent="0.2">
      <c r="A292" s="12"/>
      <c r="B292" s="18" t="s">
        <v>223</v>
      </c>
      <c r="C292" s="20">
        <v>3.5999999999999997E-2</v>
      </c>
      <c r="D292" s="1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</row>
    <row r="293" spans="1:17" ht="11.1" customHeight="1" x14ac:dyDescent="0.2">
      <c r="A293" s="12"/>
      <c r="B293" s="18" t="s">
        <v>45</v>
      </c>
      <c r="C293" s="20">
        <v>1.4E-2</v>
      </c>
      <c r="D293" s="1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</row>
    <row r="294" spans="1:17" ht="11.1" customHeight="1" x14ac:dyDescent="0.2">
      <c r="A294" s="12"/>
      <c r="B294" s="18" t="s">
        <v>46</v>
      </c>
      <c r="C294" s="20">
        <v>6.0000000000000001E-3</v>
      </c>
      <c r="D294" s="1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</row>
    <row r="295" spans="1:17" ht="12.75" customHeight="1" x14ac:dyDescent="0.2">
      <c r="A295" s="12">
        <v>108</v>
      </c>
      <c r="B295" s="17" t="s">
        <v>224</v>
      </c>
      <c r="C295" s="20"/>
      <c r="D295" s="15" t="s">
        <v>225</v>
      </c>
      <c r="E295" s="25">
        <v>5.72</v>
      </c>
      <c r="F295" s="25"/>
      <c r="G295" s="25"/>
      <c r="H295" s="25"/>
      <c r="I295" s="25"/>
      <c r="J295" s="25"/>
      <c r="K295" s="25">
        <v>10.29</v>
      </c>
      <c r="L295" s="25">
        <v>0.11</v>
      </c>
      <c r="M295" s="25">
        <v>116.05</v>
      </c>
      <c r="N295" s="25">
        <v>0.12</v>
      </c>
      <c r="O295" s="25">
        <v>0</v>
      </c>
      <c r="P295" s="25">
        <v>17.05</v>
      </c>
      <c r="Q295" s="25">
        <v>0.88</v>
      </c>
    </row>
    <row r="296" spans="1:17" ht="11.1" customHeight="1" x14ac:dyDescent="0.2">
      <c r="A296" s="12"/>
      <c r="B296" s="18" t="s">
        <v>226</v>
      </c>
      <c r="C296" s="20">
        <v>5.6000000000000001E-2</v>
      </c>
      <c r="D296" s="21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</row>
    <row r="297" spans="1:17" ht="12.75" customHeight="1" x14ac:dyDescent="0.2">
      <c r="A297" s="12">
        <v>514</v>
      </c>
      <c r="B297" s="17" t="s">
        <v>227</v>
      </c>
      <c r="C297" s="20"/>
      <c r="D297" s="15" t="s">
        <v>27</v>
      </c>
      <c r="E297" s="25">
        <v>2.88</v>
      </c>
      <c r="F297" s="25"/>
      <c r="G297" s="25"/>
      <c r="H297" s="25"/>
      <c r="I297" s="25"/>
      <c r="J297" s="25"/>
      <c r="K297" s="25">
        <v>2.4300000000000002</v>
      </c>
      <c r="L297" s="25">
        <v>14.31</v>
      </c>
      <c r="M297" s="25">
        <v>71.099999999999994</v>
      </c>
      <c r="N297" s="25">
        <v>3.5999999999999997E-2</v>
      </c>
      <c r="O297" s="25">
        <v>1.17</v>
      </c>
      <c r="P297" s="25">
        <v>113.4</v>
      </c>
      <c r="Q297" s="25">
        <v>0.09</v>
      </c>
    </row>
    <row r="298" spans="1:17" ht="11.1" customHeight="1" x14ac:dyDescent="0.2">
      <c r="A298" s="12"/>
      <c r="B298" s="18" t="s">
        <v>28</v>
      </c>
      <c r="C298" s="34">
        <v>1.8E-3</v>
      </c>
      <c r="D298" s="21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</row>
    <row r="299" spans="1:17" ht="11.1" customHeight="1" x14ac:dyDescent="0.2">
      <c r="A299" s="12"/>
      <c r="B299" s="29" t="s">
        <v>23</v>
      </c>
      <c r="C299" s="19">
        <v>0.09</v>
      </c>
      <c r="D299" s="21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</row>
    <row r="300" spans="1:17" ht="11.1" customHeight="1" x14ac:dyDescent="0.2">
      <c r="A300" s="12"/>
      <c r="B300" s="29" t="s">
        <v>24</v>
      </c>
      <c r="C300" s="20">
        <v>8.9999999999999993E-3</v>
      </c>
      <c r="D300" s="1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</row>
    <row r="301" spans="1:17" ht="12.75" customHeight="1" x14ac:dyDescent="0.2">
      <c r="A301" s="12">
        <v>114</v>
      </c>
      <c r="B301" s="17" t="s">
        <v>31</v>
      </c>
      <c r="C301" s="20">
        <v>0.02</v>
      </c>
      <c r="D301" s="21" t="s">
        <v>32</v>
      </c>
      <c r="E301" s="25">
        <v>1.52</v>
      </c>
      <c r="F301" s="25"/>
      <c r="G301" s="25"/>
      <c r="H301" s="25"/>
      <c r="I301" s="25"/>
      <c r="J301" s="25"/>
      <c r="K301" s="25">
        <v>0.16</v>
      </c>
      <c r="L301" s="25">
        <v>9.84</v>
      </c>
      <c r="M301" s="25">
        <v>47</v>
      </c>
      <c r="N301" s="25">
        <v>2.1999999999999999E-2</v>
      </c>
      <c r="O301" s="25">
        <v>0</v>
      </c>
      <c r="P301" s="25">
        <v>4</v>
      </c>
      <c r="Q301" s="25">
        <v>0.22</v>
      </c>
    </row>
    <row r="302" spans="1:17" ht="12.75" customHeight="1" x14ac:dyDescent="0.2">
      <c r="A302" s="12"/>
      <c r="B302" s="62" t="s">
        <v>228</v>
      </c>
      <c r="C302" s="63"/>
      <c r="D302" s="42"/>
      <c r="E302" s="64">
        <f>SUM(E248:E301)</f>
        <v>30.859999999999992</v>
      </c>
      <c r="F302" s="64"/>
      <c r="G302" s="64"/>
      <c r="H302" s="64"/>
      <c r="I302" s="64"/>
      <c r="J302" s="64"/>
      <c r="K302" s="64">
        <f>SUM(K248:K301)</f>
        <v>34.799999999999997</v>
      </c>
      <c r="L302" s="64">
        <f>SUM(L247:L301)</f>
        <v>121.11000000000001</v>
      </c>
      <c r="M302" s="65">
        <f>SUM(M247:M301)</f>
        <v>905.4</v>
      </c>
      <c r="N302" s="66">
        <f>SUM(N247:N301)</f>
        <v>0.56000000000000005</v>
      </c>
      <c r="O302" s="64">
        <v>72.53</v>
      </c>
      <c r="P302" s="64">
        <f>SUM(P247:P301)</f>
        <v>556.75</v>
      </c>
      <c r="Q302" s="65">
        <f>SUM(Q247:Q301)</f>
        <v>8.2800000000000011</v>
      </c>
    </row>
    <row r="303" spans="1:17" ht="12.75" customHeight="1" x14ac:dyDescent="0.2">
      <c r="A303" s="250" t="s">
        <v>1</v>
      </c>
      <c r="B303" s="251" t="s">
        <v>2</v>
      </c>
      <c r="C303" s="252" t="s">
        <v>3</v>
      </c>
      <c r="D303" s="243" t="s">
        <v>4</v>
      </c>
      <c r="E303" s="249" t="s">
        <v>5</v>
      </c>
      <c r="F303" s="100"/>
      <c r="G303" s="100"/>
      <c r="H303" s="100"/>
      <c r="I303" s="100"/>
      <c r="J303" s="100"/>
      <c r="K303" s="249" t="s">
        <v>6</v>
      </c>
      <c r="L303" s="249" t="s">
        <v>7</v>
      </c>
      <c r="M303" s="249" t="s">
        <v>8</v>
      </c>
      <c r="N303" s="249" t="s">
        <v>9</v>
      </c>
      <c r="O303" s="249"/>
      <c r="P303" s="249" t="s">
        <v>10</v>
      </c>
      <c r="Q303" s="249"/>
    </row>
    <row r="304" spans="1:17" ht="12.75" customHeight="1" x14ac:dyDescent="0.2">
      <c r="A304" s="250"/>
      <c r="B304" s="251"/>
      <c r="C304" s="252"/>
      <c r="D304" s="243"/>
      <c r="E304" s="249"/>
      <c r="F304" s="100"/>
      <c r="G304" s="100"/>
      <c r="H304" s="100"/>
      <c r="I304" s="100"/>
      <c r="J304" s="100"/>
      <c r="K304" s="249"/>
      <c r="L304" s="249"/>
      <c r="M304" s="249"/>
      <c r="N304" s="102" t="s">
        <v>11</v>
      </c>
      <c r="O304" s="102" t="s">
        <v>12</v>
      </c>
      <c r="P304" s="102" t="s">
        <v>13</v>
      </c>
      <c r="Q304" s="102" t="s">
        <v>14</v>
      </c>
    </row>
    <row r="305" spans="1:17" ht="12.75" customHeight="1" x14ac:dyDescent="0.25">
      <c r="A305" s="7"/>
      <c r="B305" s="8" t="s">
        <v>229</v>
      </c>
      <c r="C305" s="48"/>
      <c r="D305" s="49"/>
      <c r="E305" s="27"/>
      <c r="F305" s="103"/>
      <c r="G305" s="103"/>
      <c r="H305" s="103"/>
      <c r="I305" s="103"/>
      <c r="J305" s="103"/>
      <c r="K305" s="27"/>
      <c r="L305" s="27"/>
      <c r="M305" s="27"/>
      <c r="N305" s="104"/>
      <c r="O305" s="104"/>
      <c r="P305" s="104"/>
      <c r="Q305" s="104"/>
    </row>
    <row r="306" spans="1:17" ht="12.75" customHeight="1" x14ac:dyDescent="0.2">
      <c r="A306" s="12"/>
      <c r="B306" s="105" t="s">
        <v>186</v>
      </c>
      <c r="C306" s="20"/>
      <c r="D306" s="49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</row>
    <row r="307" spans="1:17" ht="12.75" customHeight="1" x14ac:dyDescent="0.2">
      <c r="A307" s="12">
        <v>121</v>
      </c>
      <c r="B307" s="17" t="s">
        <v>230</v>
      </c>
      <c r="C307" s="20">
        <v>0.04</v>
      </c>
      <c r="D307" s="15" t="s">
        <v>30</v>
      </c>
      <c r="E307" s="25">
        <v>0.76</v>
      </c>
      <c r="F307" s="25"/>
      <c r="G307" s="25"/>
      <c r="H307" s="25"/>
      <c r="I307" s="25"/>
      <c r="J307" s="25"/>
      <c r="K307" s="25">
        <v>3.56</v>
      </c>
      <c r="L307" s="25">
        <v>3.08</v>
      </c>
      <c r="M307" s="25">
        <v>47.6</v>
      </c>
      <c r="N307" s="25">
        <v>8.0000000000000002E-3</v>
      </c>
      <c r="O307" s="25">
        <v>2.8</v>
      </c>
      <c r="P307" s="25">
        <v>16.399999999999999</v>
      </c>
      <c r="Q307" s="25">
        <v>0.28000000000000003</v>
      </c>
    </row>
    <row r="308" spans="1:17" ht="12.75" customHeight="1" x14ac:dyDescent="0.2">
      <c r="A308" s="12">
        <v>307</v>
      </c>
      <c r="B308" s="17" t="s">
        <v>156</v>
      </c>
      <c r="C308" s="20"/>
      <c r="D308" s="15" t="s">
        <v>231</v>
      </c>
      <c r="E308" s="25">
        <v>9.48</v>
      </c>
      <c r="F308" s="25"/>
      <c r="G308" s="25"/>
      <c r="H308" s="25"/>
      <c r="I308" s="25"/>
      <c r="J308" s="25"/>
      <c r="K308" s="25">
        <v>14.72</v>
      </c>
      <c r="L308" s="25">
        <v>2.54</v>
      </c>
      <c r="M308" s="25">
        <v>179.38</v>
      </c>
      <c r="N308" s="25">
        <v>6.7000000000000004E-2</v>
      </c>
      <c r="O308" s="25">
        <v>0.34</v>
      </c>
      <c r="P308" s="25">
        <v>89.69</v>
      </c>
      <c r="Q308" s="25">
        <v>1.69</v>
      </c>
    </row>
    <row r="309" spans="1:17" ht="11.1" customHeight="1" x14ac:dyDescent="0.2">
      <c r="A309" s="12"/>
      <c r="B309" s="18" t="s">
        <v>61</v>
      </c>
      <c r="C309" s="20">
        <v>6.8000000000000005E-2</v>
      </c>
      <c r="D309" s="1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</row>
    <row r="310" spans="1:17" ht="11.1" customHeight="1" x14ac:dyDescent="0.2">
      <c r="A310" s="12"/>
      <c r="B310" s="18" t="s">
        <v>23</v>
      </c>
      <c r="C310" s="20">
        <v>4.2000000000000003E-2</v>
      </c>
      <c r="D310" s="1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</row>
    <row r="311" spans="1:17" ht="11.1" customHeight="1" x14ac:dyDescent="0.2">
      <c r="A311" s="12"/>
      <c r="B311" s="18" t="s">
        <v>19</v>
      </c>
      <c r="C311" s="34">
        <v>4.0000000000000001E-3</v>
      </c>
      <c r="D311" s="21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</row>
    <row r="312" spans="1:17" ht="12.75" customHeight="1" x14ac:dyDescent="0.2">
      <c r="A312" s="12">
        <v>508</v>
      </c>
      <c r="B312" s="17" t="s">
        <v>104</v>
      </c>
      <c r="C312" s="20"/>
      <c r="D312" s="21" t="s">
        <v>27</v>
      </c>
      <c r="E312" s="60" t="s">
        <v>105</v>
      </c>
      <c r="F312" s="60"/>
      <c r="G312" s="60"/>
      <c r="H312" s="60"/>
      <c r="I312" s="60"/>
      <c r="J312" s="60"/>
      <c r="K312" s="60" t="s">
        <v>106</v>
      </c>
      <c r="L312" s="60" t="s">
        <v>107</v>
      </c>
      <c r="M312" s="60" t="s">
        <v>108</v>
      </c>
      <c r="N312" s="60" t="s">
        <v>109</v>
      </c>
      <c r="O312" s="60" t="s">
        <v>110</v>
      </c>
      <c r="P312" s="60" t="s">
        <v>111</v>
      </c>
      <c r="Q312" s="60" t="s">
        <v>112</v>
      </c>
    </row>
    <row r="313" spans="1:17" ht="11.1" customHeight="1" x14ac:dyDescent="0.2">
      <c r="A313" s="12"/>
      <c r="B313" s="18" t="s">
        <v>113</v>
      </c>
      <c r="C313" s="34">
        <v>2.3999999999999998E-3</v>
      </c>
      <c r="D313" s="21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</row>
    <row r="314" spans="1:17" ht="11.1" customHeight="1" x14ac:dyDescent="0.2">
      <c r="A314" s="12"/>
      <c r="B314" s="29" t="s">
        <v>23</v>
      </c>
      <c r="C314" s="19">
        <v>0.09</v>
      </c>
      <c r="D314" s="21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</row>
    <row r="315" spans="1:17" ht="11.1" customHeight="1" x14ac:dyDescent="0.2">
      <c r="A315" s="12"/>
      <c r="B315" s="29" t="s">
        <v>24</v>
      </c>
      <c r="C315" s="20">
        <v>1.4999999999999999E-2</v>
      </c>
      <c r="D315" s="15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</row>
    <row r="316" spans="1:17" ht="12.75" customHeight="1" x14ac:dyDescent="0.2">
      <c r="A316" s="12">
        <v>114</v>
      </c>
      <c r="B316" s="17" t="s">
        <v>31</v>
      </c>
      <c r="C316" s="20">
        <v>0.02</v>
      </c>
      <c r="D316" s="21" t="s">
        <v>32</v>
      </c>
      <c r="E316" s="25">
        <v>1.52</v>
      </c>
      <c r="F316" s="25"/>
      <c r="G316" s="25"/>
      <c r="H316" s="25"/>
      <c r="I316" s="25"/>
      <c r="J316" s="25"/>
      <c r="K316" s="25">
        <v>0.16</v>
      </c>
      <c r="L316" s="25">
        <v>9.84</v>
      </c>
      <c r="M316" s="25">
        <v>47</v>
      </c>
      <c r="N316" s="25">
        <v>2.1999999999999999E-2</v>
      </c>
      <c r="O316" s="25">
        <v>0</v>
      </c>
      <c r="P316" s="25">
        <v>4</v>
      </c>
      <c r="Q316" s="25">
        <v>0.22</v>
      </c>
    </row>
    <row r="317" spans="1:17" ht="12.75" customHeight="1" x14ac:dyDescent="0.2">
      <c r="A317" s="12">
        <v>608</v>
      </c>
      <c r="B317" s="17" t="s">
        <v>29</v>
      </c>
      <c r="C317" s="20">
        <v>0.04</v>
      </c>
      <c r="D317" s="15" t="s">
        <v>30</v>
      </c>
      <c r="E317" s="16">
        <v>2.36</v>
      </c>
      <c r="F317" s="16"/>
      <c r="G317" s="16"/>
      <c r="H317" s="16"/>
      <c r="I317" s="16"/>
      <c r="J317" s="16"/>
      <c r="K317" s="16">
        <v>1.88</v>
      </c>
      <c r="L317" s="16">
        <v>30</v>
      </c>
      <c r="M317" s="16">
        <v>146.4</v>
      </c>
      <c r="N317" s="16">
        <v>0.04</v>
      </c>
      <c r="O317" s="16">
        <v>0</v>
      </c>
      <c r="P317" s="16">
        <v>5.5</v>
      </c>
      <c r="Q317" s="16">
        <v>0.4</v>
      </c>
    </row>
    <row r="318" spans="1:17" ht="12.75" customHeight="1" x14ac:dyDescent="0.2">
      <c r="A318" s="12">
        <v>537</v>
      </c>
      <c r="B318" s="85" t="s">
        <v>232</v>
      </c>
      <c r="C318" s="19">
        <v>0.18</v>
      </c>
      <c r="D318" s="15" t="s">
        <v>27</v>
      </c>
      <c r="E318" s="25">
        <v>0.9</v>
      </c>
      <c r="F318" s="25"/>
      <c r="G318" s="25"/>
      <c r="H318" s="25"/>
      <c r="I318" s="25"/>
      <c r="J318" s="25"/>
      <c r="K318" s="25">
        <v>0</v>
      </c>
      <c r="L318" s="25">
        <v>22.86</v>
      </c>
      <c r="M318" s="25">
        <v>99</v>
      </c>
      <c r="N318" s="25">
        <v>3.5999999999999997E-2</v>
      </c>
      <c r="O318" s="25">
        <v>7.2</v>
      </c>
      <c r="P318" s="25">
        <v>36</v>
      </c>
      <c r="Q318" s="25">
        <v>0.36</v>
      </c>
    </row>
    <row r="319" spans="1:17" ht="12.75" customHeight="1" x14ac:dyDescent="0.2">
      <c r="A319" s="12"/>
      <c r="B319" s="24" t="s">
        <v>77</v>
      </c>
      <c r="C319" s="20"/>
      <c r="D319" s="1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</row>
    <row r="320" spans="1:17" ht="12.75" customHeight="1" x14ac:dyDescent="0.2">
      <c r="A320" s="12"/>
      <c r="B320" s="10" t="s">
        <v>233</v>
      </c>
      <c r="C320" s="19">
        <v>0.09</v>
      </c>
      <c r="D320" s="15" t="s">
        <v>157</v>
      </c>
      <c r="E320" s="25">
        <v>2.81</v>
      </c>
      <c r="F320" s="25"/>
      <c r="G320" s="25"/>
      <c r="H320" s="25"/>
      <c r="I320" s="25"/>
      <c r="J320" s="25"/>
      <c r="K320" s="25">
        <v>0.14000000000000001</v>
      </c>
      <c r="L320" s="25">
        <v>6.32</v>
      </c>
      <c r="M320" s="25"/>
      <c r="N320" s="25"/>
      <c r="O320" s="25"/>
      <c r="P320" s="25"/>
      <c r="Q320" s="25"/>
    </row>
    <row r="321" spans="1:17" ht="12.75" customHeight="1" x14ac:dyDescent="0.2">
      <c r="A321" s="12">
        <v>136</v>
      </c>
      <c r="B321" s="59" t="s">
        <v>234</v>
      </c>
      <c r="C321" s="19"/>
      <c r="D321" s="21" t="s">
        <v>22</v>
      </c>
      <c r="E321" s="25">
        <v>1.74</v>
      </c>
      <c r="F321" s="25"/>
      <c r="G321" s="25"/>
      <c r="H321" s="25"/>
      <c r="I321" s="25"/>
      <c r="J321" s="25"/>
      <c r="K321" s="25">
        <v>3.56</v>
      </c>
      <c r="L321" s="25">
        <v>9.6199999999999992</v>
      </c>
      <c r="M321" s="25">
        <v>77.599999999999994</v>
      </c>
      <c r="N321" s="25">
        <v>0.05</v>
      </c>
      <c r="O321" s="25">
        <v>7.34</v>
      </c>
      <c r="P321" s="25">
        <v>30.2</v>
      </c>
      <c r="Q321" s="25">
        <v>1.22</v>
      </c>
    </row>
    <row r="322" spans="1:17" ht="11.1" customHeight="1" x14ac:dyDescent="0.2">
      <c r="A322" s="12"/>
      <c r="B322" s="29" t="s">
        <v>41</v>
      </c>
      <c r="C322" s="20">
        <v>6.4000000000000001E-2</v>
      </c>
      <c r="D322" s="1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</row>
    <row r="323" spans="1:17" ht="11.1" customHeight="1" x14ac:dyDescent="0.2">
      <c r="A323" s="12"/>
      <c r="B323" s="29" t="s">
        <v>44</v>
      </c>
      <c r="C323" s="19">
        <v>0.01</v>
      </c>
      <c r="D323" s="21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</row>
    <row r="324" spans="1:17" ht="11.1" customHeight="1" x14ac:dyDescent="0.2">
      <c r="A324" s="12"/>
      <c r="B324" s="29" t="s">
        <v>45</v>
      </c>
      <c r="C324" s="20">
        <v>1.0999999999999999E-2</v>
      </c>
      <c r="D324" s="1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</row>
    <row r="325" spans="1:17" ht="11.1" customHeight="1" x14ac:dyDescent="0.2">
      <c r="A325" s="12"/>
      <c r="B325" s="18" t="s">
        <v>43</v>
      </c>
      <c r="C325" s="20">
        <v>4.5999999999999999E-2</v>
      </c>
      <c r="D325" s="1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</row>
    <row r="326" spans="1:17" ht="11.1" customHeight="1" x14ac:dyDescent="0.2">
      <c r="A326" s="12"/>
      <c r="B326" s="18" t="s">
        <v>19</v>
      </c>
      <c r="C326" s="20">
        <v>4.0000000000000001E-3</v>
      </c>
      <c r="D326" s="1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</row>
    <row r="327" spans="1:17" ht="11.1" customHeight="1" x14ac:dyDescent="0.2">
      <c r="A327" s="12"/>
      <c r="B327" s="18" t="s">
        <v>155</v>
      </c>
      <c r="C327" s="20">
        <v>1E-3</v>
      </c>
      <c r="D327" s="21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</row>
    <row r="328" spans="1:17" ht="12.75" customHeight="1" x14ac:dyDescent="0.2">
      <c r="A328" s="12">
        <v>372</v>
      </c>
      <c r="B328" s="17" t="s">
        <v>235</v>
      </c>
      <c r="C328" s="20"/>
      <c r="D328" s="21" t="s">
        <v>59</v>
      </c>
      <c r="E328" s="25">
        <v>12.11</v>
      </c>
      <c r="F328" s="25"/>
      <c r="G328" s="25"/>
      <c r="H328" s="25"/>
      <c r="I328" s="25"/>
      <c r="J328" s="25"/>
      <c r="K328" s="25">
        <v>11.04</v>
      </c>
      <c r="L328" s="25">
        <v>1.92</v>
      </c>
      <c r="M328" s="25">
        <v>155.19999999999999</v>
      </c>
      <c r="N328" s="25">
        <v>3.6999999999999998E-2</v>
      </c>
      <c r="O328" s="25">
        <v>0.53</v>
      </c>
      <c r="P328" s="25">
        <v>21.33</v>
      </c>
      <c r="Q328" s="25">
        <v>1.76</v>
      </c>
    </row>
    <row r="329" spans="1:17" ht="11.1" customHeight="1" x14ac:dyDescent="0.2">
      <c r="A329" s="12"/>
      <c r="B329" s="18" t="s">
        <v>236</v>
      </c>
      <c r="C329" s="20">
        <v>6.4000000000000001E-2</v>
      </c>
      <c r="D329" s="1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</row>
    <row r="330" spans="1:17" ht="11.1" customHeight="1" x14ac:dyDescent="0.2">
      <c r="A330" s="12"/>
      <c r="B330" s="18" t="s">
        <v>44</v>
      </c>
      <c r="C330" s="20">
        <v>4.0000000000000001E-3</v>
      </c>
      <c r="D330" s="21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</row>
    <row r="331" spans="1:17" ht="11.1" customHeight="1" x14ac:dyDescent="0.2">
      <c r="A331" s="12"/>
      <c r="B331" s="18" t="s">
        <v>45</v>
      </c>
      <c r="C331" s="20">
        <v>2E-3</v>
      </c>
      <c r="D331" s="21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</row>
    <row r="332" spans="1:17" ht="11.1" customHeight="1" x14ac:dyDescent="0.2">
      <c r="A332" s="12"/>
      <c r="B332" s="18" t="s">
        <v>44</v>
      </c>
      <c r="C332" s="20">
        <v>5.0000000000000001E-3</v>
      </c>
      <c r="D332" s="21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</row>
    <row r="333" spans="1:17" ht="11.1" customHeight="1" x14ac:dyDescent="0.2">
      <c r="A333" s="12"/>
      <c r="B333" s="18" t="s">
        <v>237</v>
      </c>
      <c r="C333" s="93" t="s">
        <v>30</v>
      </c>
      <c r="D333" s="21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</row>
    <row r="334" spans="1:17" ht="11.1" customHeight="1" x14ac:dyDescent="0.2">
      <c r="A334" s="12"/>
      <c r="B334" s="18" t="s">
        <v>60</v>
      </c>
      <c r="C334" s="34">
        <v>1E-3</v>
      </c>
      <c r="D334" s="21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</row>
    <row r="335" spans="1:17" ht="11.1" customHeight="1" x14ac:dyDescent="0.2">
      <c r="A335" s="12"/>
      <c r="B335" s="18" t="s">
        <v>19</v>
      </c>
      <c r="C335" s="34">
        <v>1E-3</v>
      </c>
      <c r="D335" s="21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</row>
    <row r="336" spans="1:17" ht="11.1" customHeight="1" x14ac:dyDescent="0.2">
      <c r="A336" s="12"/>
      <c r="B336" s="18" t="s">
        <v>48</v>
      </c>
      <c r="C336" s="34">
        <v>0.02</v>
      </c>
      <c r="D336" s="21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</row>
    <row r="337" spans="1:17" ht="12.75" customHeight="1" x14ac:dyDescent="0.2">
      <c r="A337" s="12">
        <v>243</v>
      </c>
      <c r="B337" s="17" t="s">
        <v>238</v>
      </c>
      <c r="C337" s="20"/>
      <c r="D337" s="21" t="s">
        <v>37</v>
      </c>
      <c r="E337" s="25">
        <v>5.7</v>
      </c>
      <c r="F337" s="25"/>
      <c r="G337" s="25"/>
      <c r="H337" s="25"/>
      <c r="I337" s="25"/>
      <c r="J337" s="25"/>
      <c r="K337" s="25">
        <v>5.2</v>
      </c>
      <c r="L337" s="25">
        <v>24.72</v>
      </c>
      <c r="M337" s="25">
        <v>168.6</v>
      </c>
      <c r="N337" s="25">
        <v>0.14000000000000001</v>
      </c>
      <c r="O337" s="25">
        <v>0</v>
      </c>
      <c r="P337" s="25">
        <v>9.1999999999999993</v>
      </c>
      <c r="Q337" s="25">
        <v>3</v>
      </c>
    </row>
    <row r="338" spans="1:17" ht="11.1" customHeight="1" x14ac:dyDescent="0.2">
      <c r="A338" s="12"/>
      <c r="B338" s="18" t="s">
        <v>239</v>
      </c>
      <c r="C338" s="20">
        <v>4.5999999999999999E-2</v>
      </c>
      <c r="D338" s="21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</row>
    <row r="339" spans="1:17" ht="11.1" customHeight="1" x14ac:dyDescent="0.2">
      <c r="A339" s="12"/>
      <c r="B339" s="18" t="s">
        <v>19</v>
      </c>
      <c r="C339" s="34">
        <v>4.4999999999999997E-3</v>
      </c>
      <c r="D339" s="21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</row>
    <row r="340" spans="1:17" ht="12.75" customHeight="1" x14ac:dyDescent="0.2">
      <c r="A340" s="12">
        <v>524</v>
      </c>
      <c r="B340" s="17" t="s">
        <v>83</v>
      </c>
      <c r="C340" s="20"/>
      <c r="D340" s="21" t="s">
        <v>27</v>
      </c>
      <c r="E340" s="25">
        <v>0.18</v>
      </c>
      <c r="F340" s="25"/>
      <c r="G340" s="25"/>
      <c r="H340" s="25"/>
      <c r="I340" s="25"/>
      <c r="J340" s="25"/>
      <c r="K340" s="25">
        <v>0.108</v>
      </c>
      <c r="L340" s="25">
        <v>35.1</v>
      </c>
      <c r="M340" s="25">
        <v>142.19999999999999</v>
      </c>
      <c r="N340" s="25">
        <v>7.0000000000000007E-2</v>
      </c>
      <c r="O340" s="25">
        <v>2.34</v>
      </c>
      <c r="P340" s="25">
        <v>19.8</v>
      </c>
      <c r="Q340" s="25">
        <v>0.18</v>
      </c>
    </row>
    <row r="341" spans="1:17" ht="11.1" customHeight="1" x14ac:dyDescent="0.2">
      <c r="A341" s="12"/>
      <c r="B341" s="18" t="s">
        <v>240</v>
      </c>
      <c r="C341" s="34">
        <v>5.3999999999999999E-2</v>
      </c>
      <c r="D341" s="21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</row>
    <row r="342" spans="1:17" ht="11.1" customHeight="1" x14ac:dyDescent="0.2">
      <c r="A342" s="12"/>
      <c r="B342" s="29" t="s">
        <v>241</v>
      </c>
      <c r="C342" s="19">
        <v>8.9999999999999993E-3</v>
      </c>
      <c r="D342" s="21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</row>
    <row r="343" spans="1:17" ht="11.1" customHeight="1" x14ac:dyDescent="0.2">
      <c r="A343" s="12"/>
      <c r="B343" s="29" t="s">
        <v>242</v>
      </c>
      <c r="C343" s="106">
        <v>2.9999999999999997E-4</v>
      </c>
      <c r="D343" s="21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</row>
    <row r="344" spans="1:17" ht="11.1" customHeight="1" x14ac:dyDescent="0.2">
      <c r="A344" s="12"/>
      <c r="B344" s="29" t="s">
        <v>24</v>
      </c>
      <c r="C344" s="20">
        <v>1.7999999999999999E-2</v>
      </c>
      <c r="D344" s="1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</row>
    <row r="345" spans="1:17" ht="12.75" customHeight="1" x14ac:dyDescent="0.2">
      <c r="A345" s="12">
        <v>114</v>
      </c>
      <c r="B345" s="17" t="s">
        <v>31</v>
      </c>
      <c r="C345" s="20">
        <v>0.02</v>
      </c>
      <c r="D345" s="21" t="s">
        <v>32</v>
      </c>
      <c r="E345" s="25">
        <v>1.52</v>
      </c>
      <c r="F345" s="25"/>
      <c r="G345" s="25"/>
      <c r="H345" s="25"/>
      <c r="I345" s="25"/>
      <c r="J345" s="25"/>
      <c r="K345" s="25">
        <v>0.16</v>
      </c>
      <c r="L345" s="25">
        <v>9.84</v>
      </c>
      <c r="M345" s="25">
        <v>47</v>
      </c>
      <c r="N345" s="25">
        <v>2.1999999999999999E-2</v>
      </c>
      <c r="O345" s="25">
        <v>0</v>
      </c>
      <c r="P345" s="25">
        <v>4</v>
      </c>
      <c r="Q345" s="25">
        <v>0.22</v>
      </c>
    </row>
    <row r="346" spans="1:17" ht="12.75" customHeight="1" x14ac:dyDescent="0.2">
      <c r="A346" s="12">
        <v>115</v>
      </c>
      <c r="B346" s="17" t="s">
        <v>54</v>
      </c>
      <c r="C346" s="20">
        <v>0.04</v>
      </c>
      <c r="D346" s="15" t="s">
        <v>30</v>
      </c>
      <c r="E346" s="25">
        <v>2.64</v>
      </c>
      <c r="F346" s="25"/>
      <c r="G346" s="25"/>
      <c r="H346" s="25"/>
      <c r="I346" s="25"/>
      <c r="J346" s="25"/>
      <c r="K346" s="25">
        <v>0.48</v>
      </c>
      <c r="L346" s="25">
        <v>13.36</v>
      </c>
      <c r="M346" s="25">
        <v>69.599999999999994</v>
      </c>
      <c r="N346" s="25">
        <v>7.1999999999999995E-2</v>
      </c>
      <c r="O346" s="25">
        <v>0</v>
      </c>
      <c r="P346" s="25">
        <v>14</v>
      </c>
      <c r="Q346" s="25">
        <v>1.56</v>
      </c>
    </row>
    <row r="347" spans="1:17" ht="12.75" customHeight="1" x14ac:dyDescent="0.2">
      <c r="A347" s="12"/>
      <c r="B347" s="24" t="s">
        <v>56</v>
      </c>
      <c r="C347" s="20"/>
      <c r="D347" s="15"/>
      <c r="E347" s="25"/>
      <c r="F347" s="25"/>
      <c r="G347" s="25"/>
      <c r="H347" s="25"/>
      <c r="I347" s="25"/>
      <c r="J347" s="25"/>
      <c r="K347" s="25"/>
      <c r="L347" s="25"/>
      <c r="M347" s="25"/>
      <c r="N347" s="26"/>
      <c r="O347" s="28"/>
      <c r="P347" s="26"/>
      <c r="Q347" s="57"/>
    </row>
    <row r="348" spans="1:17" ht="12.75" customHeight="1" x14ac:dyDescent="0.2">
      <c r="A348" s="12">
        <v>331</v>
      </c>
      <c r="B348" s="17" t="s">
        <v>243</v>
      </c>
      <c r="C348" s="20"/>
      <c r="D348" s="21" t="s">
        <v>37</v>
      </c>
      <c r="E348" s="16">
        <v>14.13</v>
      </c>
      <c r="F348" s="16"/>
      <c r="G348" s="16"/>
      <c r="H348" s="16"/>
      <c r="I348" s="16"/>
      <c r="J348" s="16"/>
      <c r="K348" s="16">
        <v>10.73</v>
      </c>
      <c r="L348" s="16">
        <v>13.6</v>
      </c>
      <c r="M348" s="16">
        <v>208.06</v>
      </c>
      <c r="N348" s="16">
        <v>0.04</v>
      </c>
      <c r="O348" s="16">
        <v>0.186</v>
      </c>
      <c r="P348" s="16">
        <v>89</v>
      </c>
      <c r="Q348" s="16">
        <v>0.47</v>
      </c>
    </row>
    <row r="349" spans="1:17" ht="11.1" customHeight="1" x14ac:dyDescent="0.2">
      <c r="A349" s="12"/>
      <c r="B349" s="18" t="s">
        <v>95</v>
      </c>
      <c r="C349" s="20">
        <v>7.2999999999999995E-2</v>
      </c>
      <c r="D349" s="21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</row>
    <row r="350" spans="1:17" ht="11.1" customHeight="1" x14ac:dyDescent="0.2">
      <c r="A350" s="12"/>
      <c r="B350" s="18" t="s">
        <v>60</v>
      </c>
      <c r="C350" s="20">
        <v>0.01</v>
      </c>
      <c r="D350" s="21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</row>
    <row r="351" spans="1:17" ht="11.1" customHeight="1" x14ac:dyDescent="0.2">
      <c r="A351" s="12"/>
      <c r="B351" s="18" t="s">
        <v>61</v>
      </c>
      <c r="C351" s="20">
        <v>6.0000000000000001E-3</v>
      </c>
      <c r="D351" s="21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</row>
    <row r="352" spans="1:17" ht="11.1" customHeight="1" x14ac:dyDescent="0.2">
      <c r="A352" s="12"/>
      <c r="B352" s="18" t="s">
        <v>24</v>
      </c>
      <c r="C352" s="20">
        <v>5.0000000000000001E-3</v>
      </c>
      <c r="D352" s="21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</row>
    <row r="353" spans="1:17" ht="11.1" customHeight="1" x14ac:dyDescent="0.2">
      <c r="A353" s="12"/>
      <c r="B353" s="18" t="s">
        <v>19</v>
      </c>
      <c r="C353" s="20">
        <v>5.0000000000000001E-3</v>
      </c>
      <c r="D353" s="21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</row>
    <row r="354" spans="1:17" ht="12.75" customHeight="1" x14ac:dyDescent="0.2">
      <c r="A354" s="12">
        <v>449</v>
      </c>
      <c r="B354" s="17" t="s">
        <v>97</v>
      </c>
      <c r="C354" s="20"/>
      <c r="D354" s="21" t="s">
        <v>32</v>
      </c>
      <c r="E354" s="16">
        <v>0.52</v>
      </c>
      <c r="F354" s="16"/>
      <c r="G354" s="16"/>
      <c r="H354" s="16"/>
      <c r="I354" s="16"/>
      <c r="J354" s="16"/>
      <c r="K354" s="61">
        <v>1.27</v>
      </c>
      <c r="L354" s="61">
        <v>3.14</v>
      </c>
      <c r="M354" s="61">
        <v>26.1</v>
      </c>
      <c r="N354" s="61">
        <v>6.0000000000000001E-3</v>
      </c>
      <c r="O354" s="61">
        <v>0.14599999999999999</v>
      </c>
      <c r="P354" s="61">
        <v>18.02</v>
      </c>
      <c r="Q354" s="61">
        <v>3.5999999999999997E-2</v>
      </c>
    </row>
    <row r="355" spans="1:17" ht="12.75" customHeight="1" x14ac:dyDescent="0.2">
      <c r="A355" s="12"/>
      <c r="B355" s="18" t="s">
        <v>23</v>
      </c>
      <c r="C355" s="20">
        <v>1.4999999999999999E-2</v>
      </c>
      <c r="D355" s="21"/>
      <c r="E355" s="16"/>
      <c r="F355" s="16"/>
      <c r="G355" s="16"/>
      <c r="H355" s="16"/>
      <c r="I355" s="16"/>
      <c r="J355" s="16"/>
      <c r="K355" s="61"/>
      <c r="L355" s="61"/>
      <c r="M355" s="61"/>
      <c r="N355" s="61"/>
      <c r="O355" s="61"/>
      <c r="P355" s="61"/>
      <c r="Q355" s="61"/>
    </row>
    <row r="356" spans="1:17" ht="11.1" customHeight="1" x14ac:dyDescent="0.2">
      <c r="A356" s="12"/>
      <c r="B356" s="18" t="s">
        <v>60</v>
      </c>
      <c r="C356" s="20">
        <v>8.0000000000000004E-4</v>
      </c>
      <c r="D356" s="21"/>
      <c r="E356" s="16"/>
      <c r="F356" s="16"/>
      <c r="G356" s="16"/>
      <c r="H356" s="16"/>
      <c r="I356" s="16"/>
      <c r="J356" s="16"/>
      <c r="K356" s="61"/>
      <c r="L356" s="61"/>
      <c r="M356" s="61"/>
      <c r="N356" s="61"/>
      <c r="O356" s="61"/>
      <c r="P356" s="61"/>
      <c r="Q356" s="61"/>
    </row>
    <row r="357" spans="1:17" ht="11.1" customHeight="1" x14ac:dyDescent="0.2">
      <c r="A357" s="12"/>
      <c r="B357" s="18" t="s">
        <v>19</v>
      </c>
      <c r="C357" s="34">
        <v>8.0000000000000004E-4</v>
      </c>
      <c r="D357" s="15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</row>
    <row r="358" spans="1:17" ht="11.1" customHeight="1" x14ac:dyDescent="0.2">
      <c r="A358" s="12"/>
      <c r="B358" s="18" t="s">
        <v>24</v>
      </c>
      <c r="C358" s="20">
        <v>2E-3</v>
      </c>
      <c r="D358" s="21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</row>
    <row r="359" spans="1:17" ht="12.75" customHeight="1" x14ac:dyDescent="0.2">
      <c r="A359" s="12">
        <v>535</v>
      </c>
      <c r="B359" s="17" t="s">
        <v>244</v>
      </c>
      <c r="C359" s="20"/>
      <c r="D359" s="21" t="s">
        <v>27</v>
      </c>
      <c r="E359" s="25">
        <v>9</v>
      </c>
      <c r="F359" s="25"/>
      <c r="G359" s="25"/>
      <c r="H359" s="25"/>
      <c r="I359" s="25"/>
      <c r="J359" s="25"/>
      <c r="K359" s="25">
        <v>5.76</v>
      </c>
      <c r="L359" s="25">
        <v>15.3</v>
      </c>
      <c r="M359" s="25">
        <v>156.6</v>
      </c>
      <c r="N359" s="25">
        <v>5.0000000000000001E-3</v>
      </c>
      <c r="O359" s="25">
        <v>1.08</v>
      </c>
      <c r="P359" s="25">
        <v>214.2</v>
      </c>
      <c r="Q359" s="25">
        <v>0.18</v>
      </c>
    </row>
    <row r="360" spans="1:17" ht="11.1" customHeight="1" x14ac:dyDescent="0.2">
      <c r="A360" s="12"/>
      <c r="B360" s="18" t="s">
        <v>183</v>
      </c>
      <c r="C360" s="20">
        <v>0.185</v>
      </c>
      <c r="D360" s="1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</row>
    <row r="361" spans="1:17" ht="12.75" customHeight="1" x14ac:dyDescent="0.2">
      <c r="A361" s="12"/>
      <c r="B361" s="107" t="s">
        <v>100</v>
      </c>
      <c r="C361" s="108"/>
      <c r="D361" s="88"/>
      <c r="E361" s="94">
        <f>SUM(E305:E360)</f>
        <v>65.37</v>
      </c>
      <c r="F361" s="94"/>
      <c r="G361" s="94"/>
      <c r="H361" s="109"/>
      <c r="I361" s="25"/>
      <c r="J361" s="25"/>
      <c r="K361" s="94">
        <f>SUM(K305:K360)</f>
        <v>58.768000000000001</v>
      </c>
      <c r="L361" s="94">
        <f>SUM(L305:L360)</f>
        <v>201.23999999999998</v>
      </c>
      <c r="M361" s="110">
        <f>SUM(M305:M360)</f>
        <v>1570.3399999999997</v>
      </c>
      <c r="N361" s="94">
        <f>SUM(N305:N360)</f>
        <v>0.6150000000000001</v>
      </c>
      <c r="O361" s="94">
        <v>88.09</v>
      </c>
      <c r="P361" s="94">
        <f>SUM(P305:P360)</f>
        <v>571.33999999999992</v>
      </c>
      <c r="Q361" s="111">
        <f>SUM(Q305:Q360)</f>
        <v>11.576000000000001</v>
      </c>
    </row>
    <row r="362" spans="1:17" ht="12.75" customHeight="1" x14ac:dyDescent="0.2">
      <c r="A362" s="253" t="s">
        <v>1</v>
      </c>
      <c r="B362" s="250" t="s">
        <v>2</v>
      </c>
      <c r="C362" s="252" t="s">
        <v>3</v>
      </c>
      <c r="D362" s="243" t="s">
        <v>4</v>
      </c>
      <c r="E362" s="249" t="s">
        <v>5</v>
      </c>
      <c r="F362" s="100"/>
      <c r="G362" s="100"/>
      <c r="H362" s="100"/>
      <c r="I362" s="100"/>
      <c r="J362" s="100"/>
      <c r="K362" s="249" t="s">
        <v>6</v>
      </c>
      <c r="L362" s="249" t="s">
        <v>7</v>
      </c>
      <c r="M362" s="249" t="s">
        <v>8</v>
      </c>
      <c r="N362" s="249" t="s">
        <v>9</v>
      </c>
      <c r="O362" s="249"/>
      <c r="P362" s="249" t="s">
        <v>10</v>
      </c>
      <c r="Q362" s="249"/>
    </row>
    <row r="363" spans="1:17" ht="12.75" customHeight="1" x14ac:dyDescent="0.2">
      <c r="A363" s="253"/>
      <c r="B363" s="250"/>
      <c r="C363" s="252"/>
      <c r="D363" s="243"/>
      <c r="E363" s="249"/>
      <c r="F363" s="100"/>
      <c r="G363" s="100"/>
      <c r="H363" s="100"/>
      <c r="I363" s="100"/>
      <c r="J363" s="100"/>
      <c r="K363" s="249"/>
      <c r="L363" s="249"/>
      <c r="M363" s="249"/>
      <c r="N363" s="102" t="s">
        <v>11</v>
      </c>
      <c r="O363" s="102" t="s">
        <v>12</v>
      </c>
      <c r="P363" s="102" t="s">
        <v>13</v>
      </c>
      <c r="Q363" s="102" t="s">
        <v>14</v>
      </c>
    </row>
    <row r="364" spans="1:17" ht="12.75" customHeight="1" x14ac:dyDescent="0.25">
      <c r="A364" s="7"/>
      <c r="B364" s="8" t="s">
        <v>245</v>
      </c>
      <c r="C364" s="48"/>
      <c r="D364" s="49"/>
      <c r="E364" s="27"/>
      <c r="F364" s="103"/>
      <c r="G364" s="103"/>
      <c r="H364" s="103"/>
      <c r="I364" s="103"/>
      <c r="J364" s="103"/>
      <c r="K364" s="27"/>
      <c r="L364" s="27"/>
      <c r="M364" s="27"/>
      <c r="N364" s="104"/>
      <c r="O364" s="104"/>
      <c r="P364" s="104"/>
      <c r="Q364" s="104"/>
    </row>
    <row r="365" spans="1:17" ht="12.75" customHeight="1" x14ac:dyDescent="0.2">
      <c r="A365" s="12"/>
      <c r="B365" s="105" t="s">
        <v>186</v>
      </c>
      <c r="C365" s="20"/>
      <c r="D365" s="49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</row>
    <row r="366" spans="1:17" ht="12.75" customHeight="1" x14ac:dyDescent="0.2">
      <c r="A366" s="12">
        <v>97</v>
      </c>
      <c r="B366" s="17" t="s">
        <v>68</v>
      </c>
      <c r="C366" s="20"/>
      <c r="D366" s="15" t="s">
        <v>143</v>
      </c>
      <c r="E366" s="16">
        <v>5</v>
      </c>
      <c r="F366" s="16"/>
      <c r="G366" s="16"/>
      <c r="H366" s="16"/>
      <c r="I366" s="16"/>
      <c r="J366" s="16"/>
      <c r="K366" s="16">
        <v>8.1</v>
      </c>
      <c r="L366" s="16">
        <v>7.4</v>
      </c>
      <c r="M366" s="16">
        <v>123</v>
      </c>
      <c r="N366" s="16">
        <v>0.02</v>
      </c>
      <c r="O366" s="16">
        <v>0.1</v>
      </c>
      <c r="P366" s="16">
        <v>137</v>
      </c>
      <c r="Q366" s="16">
        <v>0.3</v>
      </c>
    </row>
    <row r="367" spans="1:17" ht="11.1" customHeight="1" x14ac:dyDescent="0.2">
      <c r="A367" s="12"/>
      <c r="B367" s="18" t="s">
        <v>69</v>
      </c>
      <c r="C367" s="20">
        <v>1.6E-2</v>
      </c>
      <c r="D367" s="21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</row>
    <row r="368" spans="1:17" ht="11.1" customHeight="1" x14ac:dyDescent="0.2">
      <c r="A368" s="12"/>
      <c r="B368" s="52" t="s">
        <v>20</v>
      </c>
      <c r="C368" s="20">
        <v>1.4999999999999999E-2</v>
      </c>
      <c r="D368" s="15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</row>
    <row r="369" spans="1:17" ht="12.75" customHeight="1" x14ac:dyDescent="0.2">
      <c r="A369" s="12">
        <v>262</v>
      </c>
      <c r="B369" t="s">
        <v>246</v>
      </c>
      <c r="C369" s="20"/>
      <c r="D369" s="15" t="s">
        <v>22</v>
      </c>
      <c r="E369" s="25">
        <v>8.66</v>
      </c>
      <c r="F369" s="25"/>
      <c r="G369" s="25"/>
      <c r="H369" s="25"/>
      <c r="I369" s="25"/>
      <c r="J369" s="25"/>
      <c r="K369" s="25">
        <v>11.9</v>
      </c>
      <c r="L369" s="25">
        <v>38.04</v>
      </c>
      <c r="M369" s="25">
        <v>293.8</v>
      </c>
      <c r="N369" s="25">
        <v>0.14199999999999999</v>
      </c>
      <c r="O369" s="25">
        <v>1.38</v>
      </c>
      <c r="P369" s="25">
        <v>143.6</v>
      </c>
      <c r="Q369" s="25">
        <v>2.38</v>
      </c>
    </row>
    <row r="370" spans="1:17" ht="11.1" customHeight="1" x14ac:dyDescent="0.2">
      <c r="A370" s="12"/>
      <c r="B370" s="18" t="s">
        <v>247</v>
      </c>
      <c r="C370" s="20">
        <v>0.05</v>
      </c>
      <c r="D370" s="21"/>
      <c r="E370" s="25"/>
      <c r="F370" s="25"/>
      <c r="G370" s="25"/>
      <c r="H370" s="25"/>
      <c r="I370" s="25"/>
      <c r="J370" s="25"/>
      <c r="K370" s="25"/>
      <c r="L370" s="25"/>
      <c r="M370" s="25"/>
      <c r="N370" s="26"/>
      <c r="O370" s="28"/>
      <c r="P370" s="26"/>
      <c r="Q370" s="26"/>
    </row>
    <row r="371" spans="1:17" ht="11.1" customHeight="1" x14ac:dyDescent="0.2">
      <c r="A371" s="82"/>
      <c r="B371" s="32" t="s">
        <v>23</v>
      </c>
      <c r="C371" s="44">
        <v>0.106</v>
      </c>
      <c r="D371" s="21"/>
      <c r="E371" s="25"/>
      <c r="F371" s="25"/>
      <c r="G371" s="25"/>
      <c r="H371" s="25"/>
      <c r="I371" s="25"/>
      <c r="J371" s="25"/>
      <c r="K371" s="25"/>
      <c r="L371" s="25"/>
      <c r="M371" s="25"/>
      <c r="N371" s="26"/>
      <c r="O371" s="28"/>
      <c r="P371" s="26"/>
      <c r="Q371" s="26"/>
    </row>
    <row r="372" spans="1:17" ht="11.1" customHeight="1" x14ac:dyDescent="0.2">
      <c r="A372" s="82"/>
      <c r="B372" s="32" t="s">
        <v>19</v>
      </c>
      <c r="C372" s="44">
        <v>5.0000000000000001E-3</v>
      </c>
      <c r="D372" s="21"/>
      <c r="E372" s="25"/>
      <c r="F372" s="25"/>
      <c r="G372" s="25"/>
      <c r="H372" s="25"/>
      <c r="I372" s="25"/>
      <c r="J372" s="25"/>
      <c r="K372" s="25"/>
      <c r="L372" s="25"/>
      <c r="M372" s="25"/>
      <c r="N372" s="26"/>
      <c r="O372" s="28"/>
      <c r="P372" s="26"/>
      <c r="Q372" s="26"/>
    </row>
    <row r="373" spans="1:17" ht="12.75" customHeight="1" x14ac:dyDescent="0.2">
      <c r="A373" s="12">
        <v>504</v>
      </c>
      <c r="B373" s="17" t="s">
        <v>248</v>
      </c>
      <c r="C373" s="20"/>
      <c r="D373" s="21" t="s">
        <v>27</v>
      </c>
      <c r="E373" s="25">
        <v>0.09</v>
      </c>
      <c r="F373" s="25"/>
      <c r="G373" s="25"/>
      <c r="H373" s="25"/>
      <c r="I373" s="25"/>
      <c r="J373" s="25"/>
      <c r="K373" s="25">
        <v>0</v>
      </c>
      <c r="L373" s="25">
        <v>13.7</v>
      </c>
      <c r="M373" s="25">
        <v>54.9</v>
      </c>
      <c r="N373" s="25">
        <v>0</v>
      </c>
      <c r="O373" s="25">
        <v>1.26</v>
      </c>
      <c r="P373" s="25">
        <v>4.5</v>
      </c>
      <c r="Q373" s="25">
        <v>0.36</v>
      </c>
    </row>
    <row r="374" spans="1:17" ht="11.1" customHeight="1" x14ac:dyDescent="0.2">
      <c r="A374" s="12"/>
      <c r="B374" s="18" t="s">
        <v>198</v>
      </c>
      <c r="C374" s="34">
        <v>8.9999999999999998E-4</v>
      </c>
      <c r="D374" s="21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</row>
    <row r="375" spans="1:17" ht="11.1" customHeight="1" x14ac:dyDescent="0.2">
      <c r="A375" s="12"/>
      <c r="B375" s="18" t="s">
        <v>24</v>
      </c>
      <c r="C375" s="20">
        <v>1.2999999999999999E-2</v>
      </c>
      <c r="D375" s="21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</row>
    <row r="376" spans="1:17" ht="11.1" customHeight="1" x14ac:dyDescent="0.2">
      <c r="A376" s="12"/>
      <c r="B376" s="18" t="s">
        <v>249</v>
      </c>
      <c r="C376" s="20">
        <v>7.0000000000000001E-3</v>
      </c>
      <c r="D376" s="1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</row>
    <row r="377" spans="1:17" ht="12.75" customHeight="1" x14ac:dyDescent="0.2">
      <c r="A377" s="12">
        <v>114</v>
      </c>
      <c r="B377" s="17" t="s">
        <v>31</v>
      </c>
      <c r="C377" s="20">
        <v>0.02</v>
      </c>
      <c r="D377" s="21" t="s">
        <v>32</v>
      </c>
      <c r="E377" s="25">
        <v>1.52</v>
      </c>
      <c r="F377" s="25"/>
      <c r="G377" s="25"/>
      <c r="H377" s="25"/>
      <c r="I377" s="25"/>
      <c r="J377" s="25"/>
      <c r="K377" s="25">
        <v>0.16</v>
      </c>
      <c r="L377" s="25">
        <v>9.84</v>
      </c>
      <c r="M377" s="25">
        <v>47</v>
      </c>
      <c r="N377" s="25">
        <v>2.1999999999999999E-2</v>
      </c>
      <c r="O377" s="25">
        <v>0</v>
      </c>
      <c r="P377" s="25">
        <v>4</v>
      </c>
      <c r="Q377" s="25">
        <v>0.22</v>
      </c>
    </row>
    <row r="378" spans="1:17" ht="12.75" customHeight="1" x14ac:dyDescent="0.2">
      <c r="A378" s="12">
        <v>118</v>
      </c>
      <c r="B378" s="85" t="s">
        <v>250</v>
      </c>
      <c r="C378" s="19">
        <v>0.19500000000000001</v>
      </c>
      <c r="D378" s="15" t="s">
        <v>251</v>
      </c>
      <c r="E378" s="25">
        <v>2.25</v>
      </c>
      <c r="F378" s="25"/>
      <c r="G378" s="25"/>
      <c r="H378" s="25"/>
      <c r="I378" s="25"/>
      <c r="J378" s="25"/>
      <c r="K378" s="25">
        <v>0.75</v>
      </c>
      <c r="L378" s="25">
        <v>31.5</v>
      </c>
      <c r="M378" s="25">
        <v>144</v>
      </c>
      <c r="N378" s="16">
        <v>0.06</v>
      </c>
      <c r="O378" s="16">
        <v>15</v>
      </c>
      <c r="P378" s="16">
        <v>12</v>
      </c>
      <c r="Q378" s="16">
        <v>0.9</v>
      </c>
    </row>
    <row r="379" spans="1:17" ht="12.75" customHeight="1" x14ac:dyDescent="0.2">
      <c r="A379" s="12"/>
      <c r="B379" s="24" t="s">
        <v>35</v>
      </c>
      <c r="C379" s="20"/>
      <c r="D379" s="21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</row>
    <row r="380" spans="1:17" ht="12.75" customHeight="1" x14ac:dyDescent="0.2">
      <c r="A380" s="12">
        <v>112</v>
      </c>
      <c r="B380" s="17" t="s">
        <v>36</v>
      </c>
      <c r="C380" s="20"/>
      <c r="D380" s="15" t="s">
        <v>37</v>
      </c>
      <c r="E380" s="16">
        <v>0.8</v>
      </c>
      <c r="F380" s="16"/>
      <c r="G380" s="16"/>
      <c r="H380" s="16"/>
      <c r="I380" s="16"/>
      <c r="J380" s="16"/>
      <c r="K380" s="16">
        <v>0.1</v>
      </c>
      <c r="L380" s="16">
        <v>2.5</v>
      </c>
      <c r="M380" s="16">
        <v>14</v>
      </c>
      <c r="N380" s="16">
        <v>0.06</v>
      </c>
      <c r="O380" s="16">
        <v>25</v>
      </c>
      <c r="P380" s="16">
        <v>14</v>
      </c>
      <c r="Q380" s="16">
        <v>0.9</v>
      </c>
    </row>
    <row r="381" spans="1:17" ht="11.1" customHeight="1" x14ac:dyDescent="0.2">
      <c r="A381" s="12"/>
      <c r="B381" s="18" t="s">
        <v>38</v>
      </c>
      <c r="C381" s="20">
        <v>0.105</v>
      </c>
      <c r="D381" s="21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</row>
    <row r="382" spans="1:17" ht="12.75" customHeight="1" x14ac:dyDescent="0.2">
      <c r="A382" s="12">
        <v>151</v>
      </c>
      <c r="B382" s="10" t="s">
        <v>252</v>
      </c>
      <c r="C382" s="19"/>
      <c r="D382" s="15" t="s">
        <v>253</v>
      </c>
      <c r="E382" s="25">
        <v>9.11</v>
      </c>
      <c r="F382" s="25"/>
      <c r="G382" s="25"/>
      <c r="H382" s="25"/>
      <c r="I382" s="25"/>
      <c r="J382" s="25"/>
      <c r="K382" s="25">
        <v>7.57</v>
      </c>
      <c r="L382" s="25">
        <v>6.51</v>
      </c>
      <c r="M382" s="25">
        <v>130.5</v>
      </c>
      <c r="N382" s="25">
        <v>7.0000000000000007E-2</v>
      </c>
      <c r="O382" s="25">
        <v>1.65</v>
      </c>
      <c r="P382" s="25">
        <v>20.239999999999998</v>
      </c>
      <c r="Q382" s="25">
        <v>0.98</v>
      </c>
    </row>
    <row r="383" spans="1:17" ht="11.1" customHeight="1" x14ac:dyDescent="0.2">
      <c r="A383" s="12"/>
      <c r="B383" s="29" t="s">
        <v>254</v>
      </c>
      <c r="C383" s="34">
        <v>3.9E-2</v>
      </c>
      <c r="D383" s="1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</row>
    <row r="384" spans="1:17" ht="11.1" customHeight="1" x14ac:dyDescent="0.2">
      <c r="A384" s="12"/>
      <c r="B384" s="18" t="s">
        <v>43</v>
      </c>
      <c r="C384" s="20">
        <v>5.2999999999999999E-2</v>
      </c>
      <c r="D384" s="49"/>
      <c r="E384" s="25"/>
      <c r="F384" s="25"/>
      <c r="G384" s="25"/>
      <c r="H384" s="25"/>
      <c r="I384" s="25"/>
      <c r="J384" s="25"/>
      <c r="K384" s="25"/>
      <c r="L384" s="25"/>
      <c r="M384" s="25"/>
      <c r="N384" s="26"/>
      <c r="O384" s="28"/>
      <c r="P384" s="26"/>
      <c r="Q384" s="26"/>
    </row>
    <row r="385" spans="1:17" ht="11.1" customHeight="1" x14ac:dyDescent="0.2">
      <c r="A385" s="12"/>
      <c r="B385" s="18" t="s">
        <v>44</v>
      </c>
      <c r="C385" s="20">
        <v>0.01</v>
      </c>
      <c r="D385" s="1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</row>
    <row r="386" spans="1:17" ht="11.1" customHeight="1" x14ac:dyDescent="0.2">
      <c r="A386" s="12"/>
      <c r="B386" s="18" t="s">
        <v>45</v>
      </c>
      <c r="C386" s="20">
        <v>0.01</v>
      </c>
      <c r="D386" s="21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</row>
    <row r="387" spans="1:17" ht="11.1" customHeight="1" x14ac:dyDescent="0.2">
      <c r="A387" s="12"/>
      <c r="B387" s="18" t="s">
        <v>46</v>
      </c>
      <c r="C387" s="106">
        <v>2E-3</v>
      </c>
      <c r="D387" s="1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</row>
    <row r="388" spans="1:17" ht="11.1" customHeight="1" x14ac:dyDescent="0.2">
      <c r="A388" s="12"/>
      <c r="B388" s="112" t="s">
        <v>255</v>
      </c>
      <c r="C388" s="20">
        <v>0.02</v>
      </c>
      <c r="D388" s="21"/>
      <c r="E388" s="25">
        <v>1.17</v>
      </c>
      <c r="F388" s="25"/>
      <c r="G388" s="25"/>
      <c r="H388" s="25"/>
      <c r="I388" s="25"/>
      <c r="J388" s="25"/>
      <c r="K388" s="25">
        <v>1.1000000000000001</v>
      </c>
      <c r="L388" s="25">
        <v>4.78</v>
      </c>
      <c r="M388" s="25">
        <v>33.76</v>
      </c>
      <c r="N388" s="25">
        <v>0.01</v>
      </c>
      <c r="O388" s="25">
        <v>6.2E-2</v>
      </c>
      <c r="P388" s="25">
        <v>13.76</v>
      </c>
      <c r="Q388" s="25">
        <v>0.13</v>
      </c>
    </row>
    <row r="389" spans="1:17" ht="11.1" customHeight="1" x14ac:dyDescent="0.2">
      <c r="A389" s="12"/>
      <c r="B389" s="18" t="s">
        <v>60</v>
      </c>
      <c r="C389" s="20">
        <v>6.0000000000000001E-3</v>
      </c>
      <c r="D389" s="21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</row>
    <row r="390" spans="1:17" ht="11.1" customHeight="1" x14ac:dyDescent="0.2">
      <c r="A390" s="12"/>
      <c r="B390" s="29" t="s">
        <v>61</v>
      </c>
      <c r="C390" s="20">
        <v>2E-3</v>
      </c>
      <c r="D390" s="21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</row>
    <row r="391" spans="1:17" ht="11.1" customHeight="1" x14ac:dyDescent="0.2">
      <c r="A391" s="12"/>
      <c r="B391" s="29" t="s">
        <v>19</v>
      </c>
      <c r="C391" s="34">
        <v>6.9999999999999999E-4</v>
      </c>
      <c r="D391" s="21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</row>
    <row r="392" spans="1:17" ht="12.75" customHeight="1" x14ac:dyDescent="0.2">
      <c r="A392" s="12">
        <v>348</v>
      </c>
      <c r="B392" s="35" t="s">
        <v>256</v>
      </c>
      <c r="C392" s="19"/>
      <c r="D392" s="15" t="s">
        <v>37</v>
      </c>
      <c r="E392" s="25">
        <v>9.6999999999999993</v>
      </c>
      <c r="F392" s="25"/>
      <c r="G392" s="25"/>
      <c r="H392" s="25"/>
      <c r="I392" s="25"/>
      <c r="J392" s="25"/>
      <c r="K392" s="25">
        <v>5.2</v>
      </c>
      <c r="L392" s="25">
        <v>2.9</v>
      </c>
      <c r="M392" s="25">
        <v>97</v>
      </c>
      <c r="N392" s="25">
        <v>6.5000000000000002E-2</v>
      </c>
      <c r="O392" s="25">
        <v>1.6</v>
      </c>
      <c r="P392" s="25">
        <v>31.5</v>
      </c>
      <c r="Q392" s="25">
        <v>0.5</v>
      </c>
    </row>
    <row r="393" spans="1:17" ht="11.1" customHeight="1" x14ac:dyDescent="0.2">
      <c r="A393" s="12"/>
      <c r="B393" s="29" t="s">
        <v>217</v>
      </c>
      <c r="C393" s="19">
        <v>6.0999999999999999E-2</v>
      </c>
      <c r="D393" s="21"/>
      <c r="E393" s="25"/>
      <c r="F393" s="25"/>
      <c r="G393" s="25"/>
      <c r="H393" s="25"/>
      <c r="I393" s="25"/>
      <c r="J393" s="25"/>
      <c r="K393" s="25"/>
      <c r="L393" s="25"/>
      <c r="M393" s="25"/>
      <c r="N393" s="26"/>
      <c r="O393" s="56"/>
      <c r="P393" s="26"/>
      <c r="Q393" s="26"/>
    </row>
    <row r="394" spans="1:17" ht="11.1" customHeight="1" x14ac:dyDescent="0.2">
      <c r="A394" s="12"/>
      <c r="B394" s="29" t="s">
        <v>44</v>
      </c>
      <c r="C394" s="19">
        <v>2.3E-2</v>
      </c>
      <c r="D394" s="21"/>
      <c r="E394" s="25"/>
      <c r="F394" s="25"/>
      <c r="G394" s="25"/>
      <c r="H394" s="25"/>
      <c r="I394" s="25"/>
      <c r="J394" s="25"/>
      <c r="K394" s="25"/>
      <c r="L394" s="25"/>
      <c r="M394" s="25"/>
      <c r="N394" s="26"/>
      <c r="O394" s="56"/>
      <c r="P394" s="26"/>
      <c r="Q394" s="26"/>
    </row>
    <row r="395" spans="1:17" ht="11.1" customHeight="1" x14ac:dyDescent="0.2">
      <c r="A395" s="12"/>
      <c r="B395" s="29" t="s">
        <v>45</v>
      </c>
      <c r="C395" s="19">
        <v>1.2E-2</v>
      </c>
      <c r="D395" s="21"/>
      <c r="E395" s="25"/>
      <c r="F395" s="25"/>
      <c r="G395" s="25"/>
      <c r="H395" s="25"/>
      <c r="I395" s="25"/>
      <c r="J395" s="25"/>
      <c r="K395" s="25"/>
      <c r="L395" s="25"/>
      <c r="M395" s="25"/>
      <c r="N395" s="26"/>
      <c r="O395" s="56"/>
      <c r="P395" s="26"/>
      <c r="Q395" s="26"/>
    </row>
    <row r="396" spans="1:17" ht="11.1" customHeight="1" x14ac:dyDescent="0.2">
      <c r="A396" s="12"/>
      <c r="B396" s="29" t="s">
        <v>46</v>
      </c>
      <c r="C396" s="19">
        <v>4.4999999999999997E-3</v>
      </c>
      <c r="D396" s="21"/>
      <c r="E396" s="25"/>
      <c r="F396" s="25"/>
      <c r="G396" s="25"/>
      <c r="H396" s="25"/>
      <c r="I396" s="25"/>
      <c r="J396" s="25"/>
      <c r="K396" s="25"/>
      <c r="L396" s="25"/>
      <c r="M396" s="25"/>
      <c r="N396" s="26"/>
      <c r="O396" s="56"/>
      <c r="P396" s="26"/>
      <c r="Q396" s="26"/>
    </row>
    <row r="397" spans="1:17" ht="11.1" customHeight="1" x14ac:dyDescent="0.2">
      <c r="A397" s="12"/>
      <c r="B397" s="29" t="s">
        <v>237</v>
      </c>
      <c r="C397" s="19">
        <v>2.8000000000000001E-2</v>
      </c>
      <c r="D397" s="21"/>
      <c r="E397" s="25"/>
      <c r="F397" s="25"/>
      <c r="G397" s="25"/>
      <c r="H397" s="25"/>
      <c r="I397" s="25"/>
      <c r="J397" s="25"/>
      <c r="K397" s="25"/>
      <c r="L397" s="25"/>
      <c r="M397" s="25"/>
      <c r="N397" s="26"/>
      <c r="O397" s="56"/>
      <c r="P397" s="26"/>
      <c r="Q397" s="26"/>
    </row>
    <row r="398" spans="1:17" ht="11.1" customHeight="1" x14ac:dyDescent="0.2">
      <c r="A398" s="113"/>
      <c r="B398" s="83" t="s">
        <v>60</v>
      </c>
      <c r="C398" s="19">
        <v>6.9999999999999999E-4</v>
      </c>
      <c r="D398" s="21"/>
      <c r="E398" s="25"/>
      <c r="F398" s="25"/>
      <c r="G398" s="25"/>
      <c r="H398" s="25"/>
      <c r="I398" s="25"/>
      <c r="J398" s="25"/>
      <c r="K398" s="25"/>
      <c r="L398" s="25"/>
      <c r="M398" s="25"/>
      <c r="N398" s="26"/>
      <c r="O398" s="56"/>
      <c r="P398" s="26"/>
      <c r="Q398" s="26"/>
    </row>
    <row r="399" spans="1:17" ht="11.1" customHeight="1" x14ac:dyDescent="0.2">
      <c r="A399" s="113"/>
      <c r="B399" s="83" t="s">
        <v>19</v>
      </c>
      <c r="C399" s="19">
        <v>6.9999999999999999E-4</v>
      </c>
      <c r="D399" s="21"/>
      <c r="E399" s="25"/>
      <c r="F399" s="25"/>
      <c r="G399" s="25"/>
      <c r="H399" s="25"/>
      <c r="I399" s="25"/>
      <c r="J399" s="25"/>
      <c r="K399" s="25"/>
      <c r="L399" s="25"/>
      <c r="M399" s="25"/>
      <c r="N399" s="26"/>
      <c r="O399" s="56"/>
      <c r="P399" s="26"/>
      <c r="Q399" s="26"/>
    </row>
    <row r="400" spans="1:17" ht="11.1" customHeight="1" x14ac:dyDescent="0.2">
      <c r="A400" s="113"/>
      <c r="B400" s="83" t="s">
        <v>48</v>
      </c>
      <c r="C400" s="19">
        <v>1.4E-2</v>
      </c>
      <c r="D400" s="21"/>
      <c r="E400" s="25"/>
      <c r="F400" s="25"/>
      <c r="G400" s="25"/>
      <c r="H400" s="25"/>
      <c r="I400" s="25"/>
      <c r="J400" s="25"/>
      <c r="K400" s="25"/>
      <c r="L400" s="25"/>
      <c r="M400" s="25"/>
      <c r="N400" s="26"/>
      <c r="O400" s="56"/>
      <c r="P400" s="26"/>
      <c r="Q400" s="26"/>
    </row>
    <row r="401" spans="1:17" ht="12.75" customHeight="1" x14ac:dyDescent="0.2">
      <c r="A401" s="17">
        <v>434</v>
      </c>
      <c r="B401" s="30" t="s">
        <v>52</v>
      </c>
      <c r="C401" s="20"/>
      <c r="D401" s="21" t="s">
        <v>37</v>
      </c>
      <c r="E401" s="25">
        <v>2.1</v>
      </c>
      <c r="F401" s="25"/>
      <c r="G401" s="25"/>
      <c r="H401" s="25"/>
      <c r="I401" s="25"/>
      <c r="J401" s="25"/>
      <c r="K401" s="25">
        <v>4.4000000000000004</v>
      </c>
      <c r="L401" s="25">
        <v>10.9</v>
      </c>
      <c r="M401" s="25">
        <v>9.1999999999999993</v>
      </c>
      <c r="N401" s="25">
        <v>1.0860000000000001</v>
      </c>
      <c r="O401" s="25">
        <v>3.4</v>
      </c>
      <c r="P401" s="25">
        <v>26</v>
      </c>
      <c r="Q401" s="25">
        <v>0.7</v>
      </c>
    </row>
    <row r="402" spans="1:17" ht="11.1" customHeight="1" x14ac:dyDescent="0.2">
      <c r="A402" s="31"/>
      <c r="B402" s="32" t="s">
        <v>43</v>
      </c>
      <c r="C402" s="20">
        <v>0.113</v>
      </c>
      <c r="D402" s="21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</row>
    <row r="403" spans="1:17" ht="11.1" customHeight="1" x14ac:dyDescent="0.2">
      <c r="A403" s="12"/>
      <c r="B403" s="33" t="s">
        <v>23</v>
      </c>
      <c r="C403" s="20">
        <v>1.6E-2</v>
      </c>
      <c r="D403" s="1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</row>
    <row r="404" spans="1:17" ht="11.1" customHeight="1" x14ac:dyDescent="0.2">
      <c r="A404" s="12"/>
      <c r="B404" s="18" t="s">
        <v>19</v>
      </c>
      <c r="C404" s="34">
        <v>4.4999999999999997E-3</v>
      </c>
      <c r="D404" s="1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</row>
    <row r="405" spans="1:17" ht="12.75" customHeight="1" x14ac:dyDescent="0.2">
      <c r="A405" s="12">
        <v>527</v>
      </c>
      <c r="B405" s="17" t="s">
        <v>144</v>
      </c>
      <c r="C405" s="58"/>
      <c r="D405" s="21" t="s">
        <v>27</v>
      </c>
      <c r="E405" s="16">
        <v>0.45</v>
      </c>
      <c r="F405" s="16"/>
      <c r="G405" s="16"/>
      <c r="H405" s="16"/>
      <c r="I405" s="16"/>
      <c r="J405" s="16"/>
      <c r="K405" s="16">
        <v>0</v>
      </c>
      <c r="L405" s="16">
        <v>24.3</v>
      </c>
      <c r="M405" s="16">
        <v>99</v>
      </c>
      <c r="N405" s="16">
        <v>8.9999999999999993E-3</v>
      </c>
      <c r="O405" s="16">
        <v>0.45</v>
      </c>
      <c r="P405" s="16">
        <v>25.5</v>
      </c>
      <c r="Q405" s="16">
        <v>1.35</v>
      </c>
    </row>
    <row r="406" spans="1:17" ht="11.1" customHeight="1" x14ac:dyDescent="0.2">
      <c r="A406" s="12"/>
      <c r="B406" s="29" t="s">
        <v>145</v>
      </c>
      <c r="C406" s="19">
        <v>2.1999999999999999E-2</v>
      </c>
      <c r="D406" s="21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</row>
    <row r="407" spans="1:17" ht="11.1" customHeight="1" x14ac:dyDescent="0.2">
      <c r="A407" s="12"/>
      <c r="B407" s="18" t="s">
        <v>24</v>
      </c>
      <c r="C407" s="20">
        <v>1.7999999999999999E-2</v>
      </c>
      <c r="D407" s="21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</row>
    <row r="408" spans="1:17" ht="12.75" customHeight="1" x14ac:dyDescent="0.2">
      <c r="A408" s="12">
        <v>114</v>
      </c>
      <c r="B408" s="17" t="s">
        <v>31</v>
      </c>
      <c r="C408" s="20">
        <v>0.02</v>
      </c>
      <c r="D408" s="21" t="s">
        <v>32</v>
      </c>
      <c r="E408" s="25">
        <v>1.52</v>
      </c>
      <c r="F408" s="25"/>
      <c r="G408" s="25"/>
      <c r="H408" s="25"/>
      <c r="I408" s="25"/>
      <c r="J408" s="25"/>
      <c r="K408" s="25">
        <v>0.16</v>
      </c>
      <c r="L408" s="25">
        <v>9.84</v>
      </c>
      <c r="M408" s="25">
        <v>47</v>
      </c>
      <c r="N408" s="25">
        <v>2.1999999999999999E-2</v>
      </c>
      <c r="O408" s="25">
        <v>0</v>
      </c>
      <c r="P408" s="25">
        <v>4</v>
      </c>
      <c r="Q408" s="25">
        <v>0.22</v>
      </c>
    </row>
    <row r="409" spans="1:17" ht="12.75" customHeight="1" x14ac:dyDescent="0.2">
      <c r="A409" s="12">
        <v>115</v>
      </c>
      <c r="B409" s="17" t="s">
        <v>54</v>
      </c>
      <c r="C409" s="20">
        <v>0.04</v>
      </c>
      <c r="D409" s="15" t="s">
        <v>30</v>
      </c>
      <c r="E409" s="25">
        <v>2.64</v>
      </c>
      <c r="F409" s="25"/>
      <c r="G409" s="25"/>
      <c r="H409" s="25"/>
      <c r="I409" s="25"/>
      <c r="J409" s="25"/>
      <c r="K409" s="25">
        <v>0.48</v>
      </c>
      <c r="L409" s="25">
        <v>13.36</v>
      </c>
      <c r="M409" s="25">
        <v>69.599999999999994</v>
      </c>
      <c r="N409" s="25">
        <v>7.1999999999999995E-2</v>
      </c>
      <c r="O409" s="25">
        <v>0</v>
      </c>
      <c r="P409" s="25">
        <v>14</v>
      </c>
      <c r="Q409" s="25">
        <v>1.56</v>
      </c>
    </row>
    <row r="410" spans="1:17" ht="12.75" customHeight="1" x14ac:dyDescent="0.2">
      <c r="A410" s="12"/>
      <c r="B410" s="24" t="s">
        <v>56</v>
      </c>
      <c r="C410" s="19"/>
      <c r="D410" s="21"/>
      <c r="E410" s="25"/>
      <c r="F410" s="25"/>
      <c r="G410" s="25"/>
      <c r="H410" s="25"/>
      <c r="I410" s="25"/>
      <c r="J410" s="25"/>
      <c r="K410" s="25"/>
      <c r="L410" s="25"/>
      <c r="M410" s="25"/>
      <c r="N410" s="26"/>
      <c r="O410" s="56"/>
      <c r="P410" s="26"/>
      <c r="Q410" s="26"/>
    </row>
    <row r="411" spans="1:17" ht="12.75" customHeight="1" x14ac:dyDescent="0.2">
      <c r="A411" s="12">
        <v>203</v>
      </c>
      <c r="B411" s="10" t="s">
        <v>257</v>
      </c>
      <c r="C411" s="19"/>
      <c r="D411" s="15" t="s">
        <v>22</v>
      </c>
      <c r="E411" s="25">
        <v>4</v>
      </c>
      <c r="F411" s="25"/>
      <c r="G411" s="25"/>
      <c r="H411" s="25"/>
      <c r="I411" s="25"/>
      <c r="J411" s="25"/>
      <c r="K411" s="25">
        <v>13.5</v>
      </c>
      <c r="L411" s="25">
        <v>16</v>
      </c>
      <c r="M411" s="25">
        <v>201</v>
      </c>
      <c r="N411" s="25">
        <v>0.1</v>
      </c>
      <c r="O411" s="25">
        <v>17.2</v>
      </c>
      <c r="P411" s="25">
        <v>83</v>
      </c>
      <c r="Q411" s="25">
        <v>1.1000000000000001</v>
      </c>
    </row>
    <row r="412" spans="1:17" ht="11.1" customHeight="1" x14ac:dyDescent="0.2">
      <c r="A412" s="12"/>
      <c r="B412" s="29" t="s">
        <v>44</v>
      </c>
      <c r="C412" s="19">
        <v>6.5000000000000002E-2</v>
      </c>
      <c r="D412" s="1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</row>
    <row r="413" spans="1:17" ht="11.1" customHeight="1" x14ac:dyDescent="0.2">
      <c r="A413" s="12"/>
      <c r="B413" s="29" t="s">
        <v>43</v>
      </c>
      <c r="C413" s="19">
        <v>0.04</v>
      </c>
      <c r="D413" s="1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</row>
    <row r="414" spans="1:17" ht="11.1" customHeight="1" x14ac:dyDescent="0.2">
      <c r="A414" s="12"/>
      <c r="B414" s="29" t="s">
        <v>223</v>
      </c>
      <c r="C414" s="19">
        <v>0.05</v>
      </c>
      <c r="D414" s="1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</row>
    <row r="415" spans="1:17" ht="11.1" customHeight="1" x14ac:dyDescent="0.2">
      <c r="A415" s="12"/>
      <c r="B415" s="29" t="s">
        <v>258</v>
      </c>
      <c r="C415" s="19">
        <v>3.2000000000000001E-2</v>
      </c>
      <c r="D415" s="1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</row>
    <row r="416" spans="1:17" ht="11.1" customHeight="1" x14ac:dyDescent="0.2">
      <c r="A416" s="12"/>
      <c r="B416" s="29" t="s">
        <v>19</v>
      </c>
      <c r="C416" s="19">
        <v>0.01</v>
      </c>
      <c r="D416" s="1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</row>
    <row r="417" spans="1:17" ht="12.75" customHeight="1" x14ac:dyDescent="0.2">
      <c r="A417" s="12">
        <v>444</v>
      </c>
      <c r="B417" s="35" t="s">
        <v>259</v>
      </c>
      <c r="C417" s="114" t="s">
        <v>118</v>
      </c>
      <c r="D417" s="21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</row>
    <row r="418" spans="1:17" ht="11.1" customHeight="1" x14ac:dyDescent="0.2">
      <c r="A418" s="12"/>
      <c r="B418" s="29" t="s">
        <v>23</v>
      </c>
      <c r="C418" s="19">
        <v>7.4999999999999997E-2</v>
      </c>
      <c r="D418" s="21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</row>
    <row r="419" spans="1:17" ht="11.1" customHeight="1" x14ac:dyDescent="0.2">
      <c r="A419" s="12"/>
      <c r="B419" s="29" t="s">
        <v>60</v>
      </c>
      <c r="C419" s="19">
        <v>4.0000000000000001E-3</v>
      </c>
      <c r="D419" s="21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</row>
    <row r="420" spans="1:17" ht="11.1" customHeight="1" x14ac:dyDescent="0.2">
      <c r="A420" s="12"/>
      <c r="B420" s="29" t="s">
        <v>19</v>
      </c>
      <c r="C420" s="19">
        <v>4.0000000000000001E-3</v>
      </c>
      <c r="D420" s="21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</row>
    <row r="421" spans="1:17" ht="11.1" customHeight="1" x14ac:dyDescent="0.2">
      <c r="A421" s="12">
        <v>583</v>
      </c>
      <c r="B421" s="17" t="s">
        <v>58</v>
      </c>
      <c r="C421" s="20"/>
      <c r="D421" s="15" t="s">
        <v>59</v>
      </c>
      <c r="E421" s="16">
        <v>6</v>
      </c>
      <c r="F421" s="16"/>
      <c r="G421" s="16"/>
      <c r="H421" s="16"/>
      <c r="I421" s="16"/>
      <c r="J421" s="16"/>
      <c r="K421" s="16">
        <v>10.4</v>
      </c>
      <c r="L421" s="16">
        <v>56.92</v>
      </c>
      <c r="M421" s="16">
        <v>310.7</v>
      </c>
      <c r="N421" s="16">
        <v>0.08</v>
      </c>
      <c r="O421" s="16">
        <v>0</v>
      </c>
      <c r="P421" s="16">
        <v>12</v>
      </c>
      <c r="Q421" s="16">
        <v>0.66</v>
      </c>
    </row>
    <row r="422" spans="1:17" ht="11.1" customHeight="1" x14ac:dyDescent="0.2">
      <c r="A422" s="12"/>
      <c r="B422" s="18" t="s">
        <v>60</v>
      </c>
      <c r="C422" s="20">
        <v>5.5E-2</v>
      </c>
      <c r="D422" s="21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</row>
    <row r="423" spans="1:17" ht="11.1" customHeight="1" x14ac:dyDescent="0.2">
      <c r="A423" s="12"/>
      <c r="B423" s="18" t="s">
        <v>24</v>
      </c>
      <c r="C423" s="20">
        <v>1.0999999999999999E-2</v>
      </c>
      <c r="D423" s="21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</row>
    <row r="424" spans="1:17" ht="11.1" customHeight="1" x14ac:dyDescent="0.2">
      <c r="A424" s="12"/>
      <c r="B424" s="18" t="s">
        <v>46</v>
      </c>
      <c r="C424" s="20">
        <v>8.0000000000000002E-3</v>
      </c>
      <c r="D424" s="21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</row>
    <row r="425" spans="1:17" ht="11.1" customHeight="1" x14ac:dyDescent="0.2">
      <c r="A425" s="12"/>
      <c r="B425" s="18" t="s">
        <v>61</v>
      </c>
      <c r="C425" s="34">
        <v>1.2999999999999999E-3</v>
      </c>
      <c r="D425" s="21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</row>
    <row r="426" spans="1:17" ht="11.1" customHeight="1" x14ac:dyDescent="0.2">
      <c r="A426" s="12"/>
      <c r="B426" s="18" t="s">
        <v>62</v>
      </c>
      <c r="C426" s="34">
        <v>1.2999999999999999E-3</v>
      </c>
      <c r="D426" s="21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</row>
    <row r="427" spans="1:17" ht="11.1" customHeight="1" x14ac:dyDescent="0.2">
      <c r="A427" s="12">
        <v>514</v>
      </c>
      <c r="B427" s="17" t="s">
        <v>227</v>
      </c>
      <c r="C427" s="20"/>
      <c r="D427" s="15" t="s">
        <v>27</v>
      </c>
      <c r="E427" s="25">
        <v>2.88</v>
      </c>
      <c r="F427" s="25"/>
      <c r="G427" s="25"/>
      <c r="H427" s="25"/>
      <c r="I427" s="25"/>
      <c r="J427" s="25"/>
      <c r="K427" s="25">
        <v>2.4300000000000002</v>
      </c>
      <c r="L427" s="25">
        <v>14.31</v>
      </c>
      <c r="M427" s="25">
        <v>71.099999999999994</v>
      </c>
      <c r="N427" s="25">
        <v>3.5999999999999997E-2</v>
      </c>
      <c r="O427" s="25">
        <v>1.17</v>
      </c>
      <c r="P427" s="25">
        <v>113.4</v>
      </c>
      <c r="Q427" s="25">
        <v>0.09</v>
      </c>
    </row>
    <row r="428" spans="1:17" ht="11.1" customHeight="1" x14ac:dyDescent="0.2">
      <c r="A428" s="12"/>
      <c r="B428" s="18" t="s">
        <v>28</v>
      </c>
      <c r="C428" s="34">
        <v>1.8E-3</v>
      </c>
      <c r="D428" s="21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</row>
    <row r="429" spans="1:17" ht="11.1" customHeight="1" x14ac:dyDescent="0.2">
      <c r="A429" s="12"/>
      <c r="B429" s="29" t="s">
        <v>23</v>
      </c>
      <c r="C429" s="19">
        <v>0.09</v>
      </c>
      <c r="D429" s="21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</row>
    <row r="430" spans="1:17" ht="11.1" customHeight="1" x14ac:dyDescent="0.2">
      <c r="A430" s="12"/>
      <c r="B430" s="29" t="s">
        <v>24</v>
      </c>
      <c r="C430" s="20">
        <v>8.9999999999999993E-3</v>
      </c>
      <c r="D430" s="1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</row>
    <row r="431" spans="1:17" ht="12.75" customHeight="1" x14ac:dyDescent="0.2">
      <c r="A431" s="12">
        <v>114</v>
      </c>
      <c r="B431" s="17" t="s">
        <v>31</v>
      </c>
      <c r="C431" s="20">
        <v>0.02</v>
      </c>
      <c r="D431" s="21" t="s">
        <v>32</v>
      </c>
      <c r="E431" s="25">
        <v>1.52</v>
      </c>
      <c r="F431" s="25"/>
      <c r="G431" s="25"/>
      <c r="H431" s="25"/>
      <c r="I431" s="25"/>
      <c r="J431" s="25"/>
      <c r="K431" s="25">
        <v>0.16</v>
      </c>
      <c r="L431" s="25">
        <v>9.84</v>
      </c>
      <c r="M431" s="25">
        <v>47</v>
      </c>
      <c r="N431" s="25">
        <v>2.1999999999999999E-2</v>
      </c>
      <c r="O431" s="25">
        <v>0</v>
      </c>
      <c r="P431" s="25">
        <v>4</v>
      </c>
      <c r="Q431" s="25">
        <v>0.22</v>
      </c>
    </row>
    <row r="432" spans="1:17" ht="12.75" customHeight="1" x14ac:dyDescent="0.2">
      <c r="A432" s="36"/>
      <c r="B432" s="62" t="s">
        <v>260</v>
      </c>
      <c r="C432" s="63"/>
      <c r="D432" s="42"/>
      <c r="E432" s="64">
        <f>SUM(E364:E431)</f>
        <v>59.410000000000011</v>
      </c>
      <c r="F432" s="64"/>
      <c r="G432" s="64"/>
      <c r="H432" s="65"/>
      <c r="I432" s="115"/>
      <c r="J432" s="115"/>
      <c r="K432" s="64">
        <f t="shared" ref="K432:Q432" si="3">SUM(K364:K431)</f>
        <v>66.41</v>
      </c>
      <c r="L432" s="64">
        <f t="shared" si="3"/>
        <v>272.64000000000004</v>
      </c>
      <c r="M432" s="64">
        <f t="shared" si="3"/>
        <v>1792.56</v>
      </c>
      <c r="N432" s="66">
        <f t="shared" si="3"/>
        <v>1.8760000000000003</v>
      </c>
      <c r="O432" s="64">
        <f t="shared" si="3"/>
        <v>68.272000000000006</v>
      </c>
      <c r="P432" s="64">
        <f t="shared" si="3"/>
        <v>662.5</v>
      </c>
      <c r="Q432" s="68">
        <f t="shared" si="3"/>
        <v>12.570000000000002</v>
      </c>
    </row>
    <row r="433" spans="1:18" ht="12.75" customHeight="1" x14ac:dyDescent="0.2">
      <c r="A433" s="113"/>
      <c r="B433" s="116"/>
      <c r="C433" s="117"/>
      <c r="D433" s="45"/>
      <c r="E433" s="98"/>
      <c r="F433" s="98"/>
      <c r="G433" s="98"/>
      <c r="H433" s="98"/>
      <c r="I433" s="26"/>
      <c r="J433" s="26"/>
      <c r="K433" s="98"/>
      <c r="L433" s="98"/>
      <c r="M433" s="98"/>
      <c r="N433" s="98"/>
      <c r="O433" s="98"/>
      <c r="P433" s="98"/>
      <c r="Q433" s="118"/>
      <c r="R433" s="9"/>
    </row>
    <row r="434" spans="1:18" ht="12.75" customHeight="1" x14ac:dyDescent="0.2">
      <c r="A434" s="113"/>
      <c r="B434" s="116"/>
      <c r="C434" s="117"/>
      <c r="D434" s="45"/>
      <c r="E434" s="98"/>
      <c r="F434" s="98"/>
      <c r="G434" s="98"/>
      <c r="H434" s="98"/>
      <c r="I434" s="26"/>
      <c r="J434" s="26"/>
      <c r="K434" s="98"/>
      <c r="L434" s="98"/>
      <c r="M434" s="98"/>
      <c r="N434" s="98"/>
      <c r="O434" s="98"/>
      <c r="P434" s="98"/>
      <c r="Q434" s="118"/>
      <c r="R434" s="9"/>
    </row>
    <row r="435" spans="1:18" ht="12.75" customHeight="1" x14ac:dyDescent="0.2">
      <c r="A435" s="250" t="s">
        <v>1</v>
      </c>
      <c r="B435" s="251" t="s">
        <v>2</v>
      </c>
      <c r="C435" s="252" t="s">
        <v>3</v>
      </c>
      <c r="D435" s="243" t="s">
        <v>4</v>
      </c>
      <c r="E435" s="249" t="s">
        <v>5</v>
      </c>
      <c r="F435" s="100"/>
      <c r="G435" s="100"/>
      <c r="H435" s="100"/>
      <c r="I435" s="100"/>
      <c r="J435" s="100"/>
      <c r="K435" s="249" t="s">
        <v>6</v>
      </c>
      <c r="L435" s="249" t="s">
        <v>7</v>
      </c>
      <c r="M435" s="249" t="s">
        <v>8</v>
      </c>
      <c r="N435" s="249" t="s">
        <v>9</v>
      </c>
      <c r="O435" s="249"/>
      <c r="P435" s="249" t="s">
        <v>10</v>
      </c>
      <c r="Q435" s="249"/>
    </row>
    <row r="436" spans="1:18" ht="12.75" customHeight="1" x14ac:dyDescent="0.2">
      <c r="A436" s="250"/>
      <c r="B436" s="251"/>
      <c r="C436" s="252"/>
      <c r="D436" s="243"/>
      <c r="E436" s="249"/>
      <c r="F436" s="100"/>
      <c r="G436" s="100"/>
      <c r="H436" s="100"/>
      <c r="I436" s="100"/>
      <c r="J436" s="100"/>
      <c r="K436" s="249"/>
      <c r="L436" s="249"/>
      <c r="M436" s="249"/>
      <c r="N436" s="102" t="s">
        <v>11</v>
      </c>
      <c r="O436" s="102" t="s">
        <v>12</v>
      </c>
      <c r="P436" s="102" t="s">
        <v>13</v>
      </c>
      <c r="Q436" s="102" t="s">
        <v>14</v>
      </c>
    </row>
    <row r="437" spans="1:18" ht="11.25" customHeight="1" x14ac:dyDescent="0.25">
      <c r="A437" s="7"/>
      <c r="B437" s="8" t="s">
        <v>261</v>
      </c>
      <c r="C437" s="48"/>
      <c r="D437" s="49"/>
      <c r="E437" s="27"/>
      <c r="F437" s="103"/>
      <c r="G437" s="103"/>
      <c r="H437" s="103"/>
      <c r="I437" s="103"/>
      <c r="J437" s="103"/>
      <c r="K437" s="27"/>
      <c r="L437" s="27"/>
      <c r="M437" s="27"/>
      <c r="N437" s="104"/>
      <c r="O437" s="104"/>
      <c r="P437" s="104"/>
      <c r="Q437" s="104"/>
    </row>
    <row r="438" spans="1:18" ht="11.25" customHeight="1" x14ac:dyDescent="0.2">
      <c r="A438" s="12"/>
      <c r="B438" s="105" t="s">
        <v>186</v>
      </c>
      <c r="C438" s="20"/>
      <c r="D438" s="49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</row>
    <row r="439" spans="1:18" ht="12.75" customHeight="1" x14ac:dyDescent="0.2">
      <c r="A439" s="12">
        <v>99</v>
      </c>
      <c r="B439" t="s">
        <v>17</v>
      </c>
      <c r="C439" s="14"/>
      <c r="D439" s="15" t="s">
        <v>18</v>
      </c>
      <c r="E439" s="16">
        <v>1.54</v>
      </c>
      <c r="F439" s="16"/>
      <c r="G439" s="16"/>
      <c r="H439" s="16"/>
      <c r="I439" s="16"/>
      <c r="J439" s="16"/>
      <c r="K439" s="16">
        <v>4.28</v>
      </c>
      <c r="L439" s="16">
        <v>9.8800000000000008</v>
      </c>
      <c r="M439" s="16">
        <v>84.4</v>
      </c>
      <c r="N439" s="16">
        <v>0.02</v>
      </c>
      <c r="O439" s="16">
        <v>0.1</v>
      </c>
      <c r="P439" s="16">
        <v>4.5999999999999996</v>
      </c>
      <c r="Q439" s="16">
        <v>0.23</v>
      </c>
    </row>
    <row r="440" spans="1:18" ht="11.1" customHeight="1" x14ac:dyDescent="0.2">
      <c r="A440" s="12"/>
      <c r="B440" s="18" t="s">
        <v>19</v>
      </c>
      <c r="C440" s="14">
        <v>5.0000000000000001E-3</v>
      </c>
      <c r="D440" s="15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</row>
    <row r="441" spans="1:18" ht="11.1" customHeight="1" x14ac:dyDescent="0.2">
      <c r="A441" s="12"/>
      <c r="B441" s="29" t="s">
        <v>20</v>
      </c>
      <c r="C441" s="14">
        <v>0.02</v>
      </c>
      <c r="D441" s="15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</row>
    <row r="442" spans="1:18" ht="12.75" customHeight="1" x14ac:dyDescent="0.2">
      <c r="A442" s="12">
        <v>171</v>
      </c>
      <c r="B442" s="10" t="s">
        <v>21</v>
      </c>
      <c r="C442" s="19"/>
      <c r="D442" s="15" t="s">
        <v>22</v>
      </c>
      <c r="E442" s="25">
        <v>5.7</v>
      </c>
      <c r="F442" s="25"/>
      <c r="G442" s="25"/>
      <c r="H442" s="25"/>
      <c r="I442" s="25"/>
      <c r="J442" s="25"/>
      <c r="K442" s="25">
        <v>5.26</v>
      </c>
      <c r="L442" s="25">
        <v>18.899999999999999</v>
      </c>
      <c r="M442" s="25">
        <v>146</v>
      </c>
      <c r="N442" s="25">
        <v>7.5999999999999998E-2</v>
      </c>
      <c r="O442" s="25">
        <v>0.92</v>
      </c>
      <c r="P442" s="25">
        <v>164.4</v>
      </c>
      <c r="Q442" s="25">
        <v>0.36</v>
      </c>
    </row>
    <row r="443" spans="1:18" ht="11.1" customHeight="1" x14ac:dyDescent="0.2">
      <c r="A443" s="12"/>
      <c r="B443" s="18" t="s">
        <v>23</v>
      </c>
      <c r="C443" s="20">
        <v>0.14000000000000001</v>
      </c>
      <c r="D443" s="21"/>
      <c r="E443" s="25"/>
      <c r="F443" s="25"/>
      <c r="G443" s="25"/>
      <c r="H443" s="25"/>
      <c r="I443" s="25"/>
      <c r="J443" s="25"/>
      <c r="K443" s="25"/>
      <c r="L443" s="25"/>
      <c r="M443" s="25"/>
      <c r="N443" s="26"/>
      <c r="O443" s="56"/>
      <c r="P443" s="26"/>
      <c r="Q443" s="26"/>
    </row>
    <row r="444" spans="1:18" ht="11.1" customHeight="1" x14ac:dyDescent="0.2">
      <c r="A444" s="12"/>
      <c r="B444" s="18" t="s">
        <v>19</v>
      </c>
      <c r="C444" s="20">
        <v>2E-3</v>
      </c>
      <c r="D444" s="21"/>
      <c r="E444" s="25"/>
      <c r="F444" s="25"/>
      <c r="G444" s="25"/>
      <c r="H444" s="25"/>
      <c r="I444" s="25"/>
      <c r="J444" s="25"/>
      <c r="K444" s="25"/>
      <c r="L444" s="25"/>
      <c r="M444" s="25"/>
      <c r="N444" s="26"/>
      <c r="O444" s="56"/>
      <c r="P444" s="26"/>
      <c r="Q444" s="26"/>
    </row>
    <row r="445" spans="1:18" ht="11.1" customHeight="1" x14ac:dyDescent="0.2">
      <c r="A445" s="12"/>
      <c r="B445" s="18" t="s">
        <v>24</v>
      </c>
      <c r="C445" s="20">
        <v>1.6000000000000001E-3</v>
      </c>
      <c r="D445" s="21"/>
      <c r="E445" s="25"/>
      <c r="F445" s="25"/>
      <c r="G445" s="25"/>
      <c r="H445" s="25"/>
      <c r="I445" s="25"/>
      <c r="J445" s="25"/>
      <c r="K445" s="25"/>
      <c r="L445" s="25"/>
      <c r="M445" s="25"/>
      <c r="N445" s="26"/>
      <c r="O445" s="56"/>
      <c r="P445" s="26"/>
      <c r="Q445" s="26"/>
    </row>
    <row r="446" spans="1:18" ht="11.1" customHeight="1" x14ac:dyDescent="0.2">
      <c r="A446" s="12"/>
      <c r="B446" s="18" t="s">
        <v>25</v>
      </c>
      <c r="C446" s="20">
        <v>1.4999999999999999E-2</v>
      </c>
      <c r="D446" s="21"/>
      <c r="E446" s="25"/>
      <c r="F446" s="25"/>
      <c r="G446" s="25"/>
      <c r="H446" s="25"/>
      <c r="I446" s="25"/>
      <c r="J446" s="25"/>
      <c r="K446" s="25"/>
      <c r="L446" s="25"/>
      <c r="M446" s="25"/>
      <c r="N446" s="26"/>
      <c r="O446" s="56"/>
      <c r="P446" s="26"/>
      <c r="Q446" s="26"/>
    </row>
    <row r="447" spans="1:18" ht="12.75" customHeight="1" x14ac:dyDescent="0.2">
      <c r="A447" s="12">
        <v>507</v>
      </c>
      <c r="B447" s="35" t="s">
        <v>262</v>
      </c>
      <c r="C447" s="20"/>
      <c r="D447" s="21" t="s">
        <v>27</v>
      </c>
      <c r="E447" s="25">
        <v>1.35</v>
      </c>
      <c r="F447" s="25"/>
      <c r="G447" s="25"/>
      <c r="H447" s="25"/>
      <c r="I447" s="25"/>
      <c r="J447" s="25"/>
      <c r="K447" s="25">
        <v>1.17</v>
      </c>
      <c r="L447" s="25">
        <v>15.7</v>
      </c>
      <c r="M447" s="25">
        <v>78.3</v>
      </c>
      <c r="N447" s="26">
        <v>3.5999999999999997E-2</v>
      </c>
      <c r="O447" s="28">
        <v>1.17</v>
      </c>
      <c r="P447" s="26">
        <v>58.5</v>
      </c>
      <c r="Q447" s="26">
        <v>0.4</v>
      </c>
    </row>
    <row r="448" spans="1:18" ht="11.1" customHeight="1" x14ac:dyDescent="0.2">
      <c r="A448" s="12"/>
      <c r="B448" s="18" t="s">
        <v>74</v>
      </c>
      <c r="C448" s="34">
        <v>4.0000000000000002E-4</v>
      </c>
      <c r="D448" s="21"/>
      <c r="E448" s="25"/>
      <c r="F448" s="25"/>
      <c r="G448" s="25"/>
      <c r="H448" s="25"/>
      <c r="I448" s="25"/>
      <c r="J448" s="25"/>
      <c r="K448" s="25"/>
      <c r="L448" s="25"/>
      <c r="M448" s="25"/>
      <c r="N448" s="26"/>
      <c r="O448" s="28"/>
      <c r="P448" s="26"/>
      <c r="Q448" s="26"/>
    </row>
    <row r="449" spans="1:17" ht="11.1" customHeight="1" x14ac:dyDescent="0.2">
      <c r="A449" s="12"/>
      <c r="B449" s="18" t="s">
        <v>24</v>
      </c>
      <c r="C449" s="20">
        <v>1.2999999999999999E-2</v>
      </c>
      <c r="D449" s="21"/>
      <c r="E449" s="25"/>
      <c r="F449" s="25"/>
      <c r="G449" s="25"/>
      <c r="H449" s="25"/>
      <c r="I449" s="25"/>
      <c r="J449" s="25"/>
      <c r="K449" s="25"/>
      <c r="L449" s="25"/>
      <c r="M449" s="25"/>
      <c r="N449" s="26"/>
      <c r="O449" s="28"/>
      <c r="P449" s="26"/>
      <c r="Q449" s="26"/>
    </row>
    <row r="450" spans="1:17" ht="11.1" customHeight="1" x14ac:dyDescent="0.2">
      <c r="A450" s="12"/>
      <c r="B450" s="18" t="s">
        <v>23</v>
      </c>
      <c r="C450" s="20">
        <v>4.4999999999999998E-2</v>
      </c>
      <c r="D450" s="21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</row>
    <row r="451" spans="1:17" ht="12.75" customHeight="1" x14ac:dyDescent="0.2">
      <c r="A451" s="12">
        <v>114</v>
      </c>
      <c r="B451" s="17" t="s">
        <v>31</v>
      </c>
      <c r="C451" s="20">
        <v>0.02</v>
      </c>
      <c r="D451" s="21" t="s">
        <v>32</v>
      </c>
      <c r="E451" s="25">
        <v>1.52</v>
      </c>
      <c r="F451" s="25"/>
      <c r="G451" s="25"/>
      <c r="H451" s="25"/>
      <c r="I451" s="25"/>
      <c r="J451" s="25"/>
      <c r="K451" s="25">
        <v>0.16</v>
      </c>
      <c r="L451" s="25">
        <v>9.84</v>
      </c>
      <c r="M451" s="25">
        <v>47</v>
      </c>
      <c r="N451" s="25">
        <v>2.1999999999999999E-2</v>
      </c>
      <c r="O451" s="25">
        <v>0</v>
      </c>
      <c r="P451" s="25">
        <v>4</v>
      </c>
      <c r="Q451" s="25">
        <v>0.22</v>
      </c>
    </row>
    <row r="452" spans="1:17" ht="12.75" customHeight="1" x14ac:dyDescent="0.2">
      <c r="A452" s="12"/>
      <c r="B452" s="17" t="s">
        <v>33</v>
      </c>
      <c r="C452" s="20"/>
      <c r="D452" s="21" t="s">
        <v>27</v>
      </c>
      <c r="E452" s="16">
        <v>0.9</v>
      </c>
      <c r="F452" s="16"/>
      <c r="G452" s="16"/>
      <c r="H452" s="16"/>
      <c r="I452" s="16"/>
      <c r="J452" s="16"/>
      <c r="K452" s="16">
        <v>0.18</v>
      </c>
      <c r="L452" s="16">
        <v>18.2</v>
      </c>
      <c r="M452" s="16">
        <v>82.8</v>
      </c>
      <c r="N452" s="16">
        <v>1.7999999999999999E-2</v>
      </c>
      <c r="O452" s="16">
        <v>3.6</v>
      </c>
      <c r="P452" s="16">
        <v>12.6</v>
      </c>
      <c r="Q452" s="16">
        <v>2.52</v>
      </c>
    </row>
    <row r="453" spans="1:17" ht="12.75" customHeight="1" x14ac:dyDescent="0.2">
      <c r="A453" s="12"/>
      <c r="B453" s="18" t="s">
        <v>34</v>
      </c>
      <c r="C453" s="20">
        <v>2.1999999999999999E-2</v>
      </c>
      <c r="D453" s="21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</row>
    <row r="454" spans="1:17" ht="12.75" customHeight="1" x14ac:dyDescent="0.2">
      <c r="A454" s="12"/>
      <c r="B454" s="24" t="s">
        <v>77</v>
      </c>
      <c r="C454" s="20"/>
      <c r="D454" s="1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</row>
    <row r="455" spans="1:17" ht="12.75" customHeight="1" x14ac:dyDescent="0.2">
      <c r="A455" s="12">
        <v>112</v>
      </c>
      <c r="B455" s="17" t="s">
        <v>36</v>
      </c>
      <c r="C455" s="20"/>
      <c r="D455" s="15" t="s">
        <v>37</v>
      </c>
      <c r="E455" s="16">
        <v>1.1000000000000001</v>
      </c>
      <c r="F455" s="16"/>
      <c r="G455" s="16"/>
      <c r="H455" s="16"/>
      <c r="I455" s="16"/>
      <c r="J455" s="16"/>
      <c r="K455" s="16">
        <v>0.2</v>
      </c>
      <c r="L455" s="16">
        <v>3.8</v>
      </c>
      <c r="M455" s="16">
        <v>24</v>
      </c>
      <c r="N455" s="16">
        <v>0.06</v>
      </c>
      <c r="O455" s="16">
        <v>25</v>
      </c>
      <c r="P455" s="16">
        <v>14</v>
      </c>
      <c r="Q455" s="16">
        <v>0.9</v>
      </c>
    </row>
    <row r="456" spans="1:17" ht="11.1" customHeight="1" x14ac:dyDescent="0.2">
      <c r="A456" s="12"/>
      <c r="B456" s="18" t="s">
        <v>199</v>
      </c>
      <c r="C456" s="20">
        <v>0.107</v>
      </c>
      <c r="D456" s="21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</row>
    <row r="457" spans="1:17" ht="12.75" customHeight="1" x14ac:dyDescent="0.2">
      <c r="A457" s="12">
        <v>160</v>
      </c>
      <c r="B457" s="17" t="s">
        <v>263</v>
      </c>
      <c r="C457" s="20"/>
      <c r="D457" s="21" t="s">
        <v>22</v>
      </c>
      <c r="E457" s="25">
        <v>1.7</v>
      </c>
      <c r="F457" s="25"/>
      <c r="G457" s="25"/>
      <c r="H457" s="25"/>
      <c r="I457" s="25"/>
      <c r="J457" s="25"/>
      <c r="K457" s="25">
        <v>4.08</v>
      </c>
      <c r="L457" s="25">
        <v>11.64</v>
      </c>
      <c r="M457" s="25">
        <v>90</v>
      </c>
      <c r="N457" s="25">
        <v>4.3999999999999997E-2</v>
      </c>
      <c r="O457" s="25">
        <v>7.96</v>
      </c>
      <c r="P457" s="25">
        <v>21</v>
      </c>
      <c r="Q457" s="25">
        <v>0.57999999999999996</v>
      </c>
    </row>
    <row r="458" spans="1:17" ht="10.5" customHeight="1" x14ac:dyDescent="0.2">
      <c r="A458" s="12"/>
      <c r="B458" s="18" t="s">
        <v>220</v>
      </c>
      <c r="C458" s="20">
        <v>0.03</v>
      </c>
      <c r="D458" s="21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</row>
    <row r="459" spans="1:17" ht="11.1" customHeight="1" x14ac:dyDescent="0.2">
      <c r="A459" s="12"/>
      <c r="B459" s="18" t="s">
        <v>43</v>
      </c>
      <c r="C459" s="20">
        <v>2.7E-2</v>
      </c>
      <c r="D459" s="1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</row>
    <row r="460" spans="1:17" ht="11.1" customHeight="1" x14ac:dyDescent="0.2">
      <c r="A460" s="12"/>
      <c r="B460" s="18" t="s">
        <v>264</v>
      </c>
      <c r="C460" s="20">
        <v>8.0000000000000002E-3</v>
      </c>
      <c r="D460" s="21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</row>
    <row r="461" spans="1:17" ht="11.1" customHeight="1" x14ac:dyDescent="0.2">
      <c r="A461" s="12"/>
      <c r="B461" s="18" t="s">
        <v>44</v>
      </c>
      <c r="C461" s="20">
        <v>0.01</v>
      </c>
      <c r="D461" s="21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</row>
    <row r="462" spans="1:17" ht="11.1" customHeight="1" x14ac:dyDescent="0.2">
      <c r="A462" s="12"/>
      <c r="B462" s="18" t="s">
        <v>45</v>
      </c>
      <c r="C462" s="20">
        <v>9.5999999999999992E-3</v>
      </c>
      <c r="D462" s="21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</row>
    <row r="463" spans="1:17" ht="11.1" customHeight="1" x14ac:dyDescent="0.2">
      <c r="A463" s="12"/>
      <c r="B463" s="18" t="s">
        <v>46</v>
      </c>
      <c r="C463" s="20">
        <v>4.0000000000000001E-3</v>
      </c>
      <c r="D463" s="21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</row>
    <row r="464" spans="1:17" ht="11.1" customHeight="1" x14ac:dyDescent="0.2">
      <c r="A464" s="12">
        <v>375</v>
      </c>
      <c r="B464" s="17" t="s">
        <v>265</v>
      </c>
      <c r="C464" s="20"/>
      <c r="D464" s="15" t="s">
        <v>27</v>
      </c>
      <c r="E464" s="16">
        <v>13.6</v>
      </c>
      <c r="F464" s="16"/>
      <c r="G464" s="16"/>
      <c r="H464" s="16"/>
      <c r="I464" s="16"/>
      <c r="J464" s="16"/>
      <c r="K464" s="16">
        <v>13.4</v>
      </c>
      <c r="L464" s="16">
        <v>35.42</v>
      </c>
      <c r="M464" s="16">
        <v>316.8</v>
      </c>
      <c r="N464" s="16">
        <v>0.05</v>
      </c>
      <c r="O464" s="16">
        <v>0.19</v>
      </c>
      <c r="P464" s="16">
        <v>16.5</v>
      </c>
      <c r="Q464" s="16">
        <v>2.02</v>
      </c>
    </row>
    <row r="465" spans="1:17" ht="11.1" customHeight="1" x14ac:dyDescent="0.2">
      <c r="A465" s="12"/>
      <c r="B465" s="18" t="s">
        <v>266</v>
      </c>
      <c r="C465" s="20">
        <v>8.1000000000000003E-2</v>
      </c>
      <c r="D465" s="21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</row>
    <row r="466" spans="1:17" ht="11.1" customHeight="1" x14ac:dyDescent="0.2">
      <c r="A466" s="12"/>
      <c r="B466" s="18" t="s">
        <v>44</v>
      </c>
      <c r="C466" s="20">
        <v>0.02</v>
      </c>
      <c r="D466" s="21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</row>
    <row r="467" spans="1:17" ht="11.1" customHeight="1" x14ac:dyDescent="0.2">
      <c r="A467" s="12"/>
      <c r="B467" s="18" t="s">
        <v>19</v>
      </c>
      <c r="C467" s="20">
        <v>7.0000000000000001E-3</v>
      </c>
      <c r="D467" s="21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</row>
    <row r="468" spans="1:17" ht="11.1" customHeight="1" x14ac:dyDescent="0.2">
      <c r="A468" s="12"/>
      <c r="B468" s="18" t="s">
        <v>45</v>
      </c>
      <c r="C468" s="20">
        <v>8.0000000000000002E-3</v>
      </c>
      <c r="D468" s="21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</row>
    <row r="469" spans="1:17" ht="11.1" customHeight="1" x14ac:dyDescent="0.2">
      <c r="A469" s="12"/>
      <c r="B469" s="18" t="s">
        <v>71</v>
      </c>
      <c r="C469" s="20">
        <v>4.3999999999999997E-2</v>
      </c>
      <c r="D469" s="21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</row>
    <row r="470" spans="1:17" ht="12.75" customHeight="1" x14ac:dyDescent="0.2">
      <c r="A470" s="12">
        <v>514</v>
      </c>
      <c r="B470" s="17" t="s">
        <v>26</v>
      </c>
      <c r="C470" s="20"/>
      <c r="D470" s="21" t="s">
        <v>27</v>
      </c>
      <c r="E470" s="25">
        <v>2.88</v>
      </c>
      <c r="F470" s="25"/>
      <c r="G470" s="25"/>
      <c r="H470" s="25"/>
      <c r="I470" s="25"/>
      <c r="J470" s="25"/>
      <c r="K470" s="25">
        <v>2.4300000000000002</v>
      </c>
      <c r="L470" s="25">
        <v>14.31</v>
      </c>
      <c r="M470" s="25">
        <v>71.099999999999994</v>
      </c>
      <c r="N470" s="25">
        <v>3.5999999999999997E-2</v>
      </c>
      <c r="O470" s="25">
        <v>1.17</v>
      </c>
      <c r="P470" s="25">
        <v>113.4</v>
      </c>
      <c r="Q470" s="25">
        <v>0.09</v>
      </c>
    </row>
    <row r="471" spans="1:17" ht="11.1" customHeight="1" x14ac:dyDescent="0.2">
      <c r="A471" s="12"/>
      <c r="B471" s="18" t="s">
        <v>28</v>
      </c>
      <c r="C471" s="20">
        <v>1.8E-3</v>
      </c>
      <c r="D471" s="21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</row>
    <row r="472" spans="1:17" ht="11.1" customHeight="1" x14ac:dyDescent="0.2">
      <c r="A472" s="12"/>
      <c r="B472" s="18" t="s">
        <v>23</v>
      </c>
      <c r="C472" s="20">
        <v>0.09</v>
      </c>
      <c r="D472" s="21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</row>
    <row r="473" spans="1:17" ht="11.1" customHeight="1" x14ac:dyDescent="0.2">
      <c r="A473" s="12"/>
      <c r="B473" s="18" t="s">
        <v>24</v>
      </c>
      <c r="C473" s="20">
        <v>8.9999999999999993E-3</v>
      </c>
      <c r="D473" s="21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</row>
    <row r="474" spans="1:17" ht="12.75" customHeight="1" x14ac:dyDescent="0.2">
      <c r="A474" s="12">
        <v>114</v>
      </c>
      <c r="B474" s="17" t="s">
        <v>31</v>
      </c>
      <c r="C474" s="20">
        <v>0.02</v>
      </c>
      <c r="D474" s="21" t="s">
        <v>32</v>
      </c>
      <c r="E474" s="25">
        <v>1.52</v>
      </c>
      <c r="F474" s="25"/>
      <c r="G474" s="25"/>
      <c r="H474" s="25"/>
      <c r="I474" s="25"/>
      <c r="J474" s="25"/>
      <c r="K474" s="25">
        <v>0.16</v>
      </c>
      <c r="L474" s="25">
        <v>9.84</v>
      </c>
      <c r="M474" s="25">
        <v>47</v>
      </c>
      <c r="N474" s="25">
        <v>2.1999999999999999E-2</v>
      </c>
      <c r="O474" s="25">
        <v>0</v>
      </c>
      <c r="P474" s="25">
        <v>4</v>
      </c>
      <c r="Q474" s="25">
        <v>0.22</v>
      </c>
    </row>
    <row r="475" spans="1:17" ht="12.75" customHeight="1" x14ac:dyDescent="0.2">
      <c r="A475" s="12">
        <v>115</v>
      </c>
      <c r="B475" s="17" t="s">
        <v>54</v>
      </c>
      <c r="C475" s="20">
        <v>0.04</v>
      </c>
      <c r="D475" s="15" t="s">
        <v>30</v>
      </c>
      <c r="E475" s="25">
        <v>2.64</v>
      </c>
      <c r="F475" s="25"/>
      <c r="G475" s="25"/>
      <c r="H475" s="25"/>
      <c r="I475" s="25"/>
      <c r="J475" s="25"/>
      <c r="K475" s="25">
        <v>0.48</v>
      </c>
      <c r="L475" s="25">
        <v>13.36</v>
      </c>
      <c r="M475" s="25">
        <v>69.599999999999994</v>
      </c>
      <c r="N475" s="25">
        <v>7.1999999999999995E-2</v>
      </c>
      <c r="O475" s="25">
        <v>0</v>
      </c>
      <c r="P475" s="25">
        <v>14</v>
      </c>
      <c r="Q475" s="25">
        <v>1.56</v>
      </c>
    </row>
    <row r="476" spans="1:17" ht="12.75" customHeight="1" x14ac:dyDescent="0.2">
      <c r="A476" s="12"/>
      <c r="B476" s="24" t="s">
        <v>56</v>
      </c>
      <c r="C476" s="19"/>
      <c r="D476" s="1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</row>
    <row r="477" spans="1:17" ht="12.75" customHeight="1" x14ac:dyDescent="0.2">
      <c r="A477" s="12">
        <v>327</v>
      </c>
      <c r="B477" s="17" t="s">
        <v>267</v>
      </c>
      <c r="C477" s="20"/>
      <c r="D477" s="15" t="s">
        <v>37</v>
      </c>
      <c r="E477" s="25">
        <v>16</v>
      </c>
      <c r="F477" s="25"/>
      <c r="G477" s="25"/>
      <c r="H477" s="25"/>
      <c r="I477" s="25"/>
      <c r="J477" s="25"/>
      <c r="K477" s="25">
        <v>12.3</v>
      </c>
      <c r="L477" s="25">
        <v>20.6</v>
      </c>
      <c r="M477" s="25">
        <v>257.3</v>
      </c>
      <c r="N477" s="25">
        <v>0.06</v>
      </c>
      <c r="O477" s="25">
        <v>0.27</v>
      </c>
      <c r="P477" s="25">
        <v>136.6</v>
      </c>
      <c r="Q477" s="25">
        <v>0.7</v>
      </c>
    </row>
    <row r="478" spans="1:17" ht="11.1" customHeight="1" x14ac:dyDescent="0.2">
      <c r="A478" s="12"/>
      <c r="B478" s="18" t="s">
        <v>95</v>
      </c>
      <c r="C478" s="20">
        <v>8.7999999999999995E-2</v>
      </c>
      <c r="D478" s="1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</row>
    <row r="479" spans="1:17" ht="11.1" customHeight="1" x14ac:dyDescent="0.2">
      <c r="A479" s="12"/>
      <c r="B479" s="18" t="s">
        <v>268</v>
      </c>
      <c r="C479" s="20">
        <v>7.0000000000000001E-3</v>
      </c>
      <c r="D479" s="1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</row>
    <row r="480" spans="1:17" ht="11.1" customHeight="1" x14ac:dyDescent="0.2">
      <c r="A480" s="12"/>
      <c r="B480" s="18" t="s">
        <v>61</v>
      </c>
      <c r="C480" s="20">
        <v>3.0000000000000001E-3</v>
      </c>
      <c r="D480" s="1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</row>
    <row r="481" spans="1:17" ht="11.1" customHeight="1" x14ac:dyDescent="0.2">
      <c r="A481" s="12"/>
      <c r="B481" s="18" t="s">
        <v>24</v>
      </c>
      <c r="C481" s="20">
        <v>0.01</v>
      </c>
      <c r="D481" s="1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</row>
    <row r="482" spans="1:17" ht="11.1" customHeight="1" x14ac:dyDescent="0.2">
      <c r="A482" s="12"/>
      <c r="B482" s="18" t="s">
        <v>60</v>
      </c>
      <c r="C482" s="20">
        <v>7.0000000000000001E-3</v>
      </c>
      <c r="D482" s="1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</row>
    <row r="483" spans="1:17" ht="11.1" customHeight="1" x14ac:dyDescent="0.2">
      <c r="A483" s="12"/>
      <c r="B483" s="18" t="s">
        <v>48</v>
      </c>
      <c r="C483" s="20">
        <v>3.0000000000000001E-3</v>
      </c>
      <c r="D483" s="1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</row>
    <row r="484" spans="1:17" ht="11.1" customHeight="1" x14ac:dyDescent="0.2">
      <c r="A484" s="12"/>
      <c r="B484" s="18" t="s">
        <v>19</v>
      </c>
      <c r="C484" s="34">
        <v>1E-3</v>
      </c>
      <c r="D484" s="1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</row>
    <row r="485" spans="1:17" ht="12.75" customHeight="1" x14ac:dyDescent="0.2">
      <c r="A485" s="12">
        <v>449</v>
      </c>
      <c r="B485" s="17" t="s">
        <v>97</v>
      </c>
      <c r="C485" s="20"/>
      <c r="D485" s="21" t="s">
        <v>32</v>
      </c>
      <c r="E485" s="16">
        <v>0.52</v>
      </c>
      <c r="F485" s="16"/>
      <c r="G485" s="16"/>
      <c r="H485" s="16"/>
      <c r="I485" s="16"/>
      <c r="J485" s="16"/>
      <c r="K485" s="61">
        <v>1.27</v>
      </c>
      <c r="L485" s="61">
        <v>3.14</v>
      </c>
      <c r="M485" s="61">
        <v>26.1</v>
      </c>
      <c r="N485" s="61">
        <v>6.0000000000000001E-3</v>
      </c>
      <c r="O485" s="61">
        <v>0.14599999999999999</v>
      </c>
      <c r="P485" s="61">
        <v>18.02</v>
      </c>
      <c r="Q485" s="61">
        <v>3.5999999999999997E-2</v>
      </c>
    </row>
    <row r="486" spans="1:17" ht="11.1" customHeight="1" x14ac:dyDescent="0.2">
      <c r="A486" s="12"/>
      <c r="B486" s="18" t="s">
        <v>23</v>
      </c>
      <c r="C486" s="20">
        <v>1.4999999999999999E-2</v>
      </c>
      <c r="D486" s="21"/>
      <c r="E486" s="16"/>
      <c r="F486" s="16"/>
      <c r="G486" s="16"/>
      <c r="H486" s="16"/>
      <c r="I486" s="16"/>
      <c r="J486" s="16"/>
      <c r="K486" s="61"/>
      <c r="L486" s="61"/>
      <c r="M486" s="61"/>
      <c r="N486" s="61"/>
      <c r="O486" s="61"/>
      <c r="P486" s="61"/>
      <c r="Q486" s="61"/>
    </row>
    <row r="487" spans="1:17" ht="11.1" customHeight="1" x14ac:dyDescent="0.2">
      <c r="A487" s="12"/>
      <c r="B487" s="18" t="s">
        <v>60</v>
      </c>
      <c r="C487" s="20">
        <v>8.0000000000000004E-4</v>
      </c>
      <c r="D487" s="21"/>
      <c r="E487" s="16"/>
      <c r="F487" s="16"/>
      <c r="G487" s="16"/>
      <c r="H487" s="16"/>
      <c r="I487" s="16"/>
      <c r="J487" s="16"/>
      <c r="K487" s="61"/>
      <c r="L487" s="61"/>
      <c r="M487" s="61"/>
      <c r="N487" s="61"/>
      <c r="O487" s="61"/>
      <c r="P487" s="61"/>
      <c r="Q487" s="61"/>
    </row>
    <row r="488" spans="1:17" ht="11.1" customHeight="1" x14ac:dyDescent="0.2">
      <c r="A488" s="12"/>
      <c r="B488" s="18" t="s">
        <v>19</v>
      </c>
      <c r="C488" s="34">
        <v>8.0000000000000004E-4</v>
      </c>
      <c r="D488" s="15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</row>
    <row r="489" spans="1:17" ht="11.1" customHeight="1" x14ac:dyDescent="0.2">
      <c r="A489" s="12"/>
      <c r="B489" s="18" t="s">
        <v>24</v>
      </c>
      <c r="C489" s="20">
        <v>2E-3</v>
      </c>
      <c r="D489" s="21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</row>
    <row r="490" spans="1:17" ht="12.75" customHeight="1" x14ac:dyDescent="0.2">
      <c r="A490" s="12">
        <v>535</v>
      </c>
      <c r="B490" s="17" t="s">
        <v>244</v>
      </c>
      <c r="C490" s="20"/>
      <c r="D490" s="21" t="s">
        <v>27</v>
      </c>
      <c r="E490" s="25">
        <v>5.22</v>
      </c>
      <c r="F490" s="25"/>
      <c r="G490" s="25"/>
      <c r="H490" s="25"/>
      <c r="I490" s="25"/>
      <c r="J490" s="25"/>
      <c r="K490" s="25">
        <v>4.5</v>
      </c>
      <c r="L490" s="25">
        <v>7.2</v>
      </c>
      <c r="M490" s="25">
        <v>90</v>
      </c>
      <c r="N490" s="25">
        <v>7.1999999999999995E-2</v>
      </c>
      <c r="O490" s="25">
        <v>1.26</v>
      </c>
      <c r="P490" s="25">
        <v>216</v>
      </c>
      <c r="Q490" s="25">
        <v>0.18</v>
      </c>
    </row>
    <row r="491" spans="1:17" ht="11.1" customHeight="1" x14ac:dyDescent="0.2">
      <c r="A491" s="12"/>
      <c r="B491" s="18" t="s">
        <v>76</v>
      </c>
      <c r="C491" s="20">
        <v>0.184</v>
      </c>
      <c r="D491" s="1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</row>
    <row r="492" spans="1:17" ht="12.75" customHeight="1" x14ac:dyDescent="0.2">
      <c r="A492" s="12"/>
      <c r="B492" s="107" t="s">
        <v>269</v>
      </c>
      <c r="C492" s="108"/>
      <c r="D492" s="119"/>
      <c r="E492" s="94">
        <f>SUM(E437:E491)</f>
        <v>56.19</v>
      </c>
      <c r="F492" s="94"/>
      <c r="G492" s="94"/>
      <c r="H492" s="109"/>
      <c r="I492" s="25"/>
      <c r="J492" s="25"/>
      <c r="K492" s="94">
        <f>SUM(K437:K491)</f>
        <v>49.87</v>
      </c>
      <c r="L492" s="94">
        <f>SUM(L438:L491)</f>
        <v>191.82999999999996</v>
      </c>
      <c r="M492" s="94">
        <f>SUM(M437:M491)</f>
        <v>1430.3999999999999</v>
      </c>
      <c r="N492" s="110">
        <f>SUM(N437:N491)</f>
        <v>0.59399999999999997</v>
      </c>
      <c r="O492" s="94">
        <v>79.180000000000007</v>
      </c>
      <c r="P492" s="94">
        <v>885.08</v>
      </c>
      <c r="Q492" s="111">
        <f>SUM(Q437:Q491)</f>
        <v>10.015999999999998</v>
      </c>
    </row>
    <row r="493" spans="1:17" ht="12.75" customHeight="1" x14ac:dyDescent="0.2">
      <c r="A493" s="69"/>
      <c r="B493" s="107"/>
      <c r="C493" s="120"/>
      <c r="D493" s="73"/>
      <c r="E493" s="94"/>
      <c r="F493" s="94"/>
      <c r="G493" s="94"/>
      <c r="H493" s="94"/>
      <c r="I493" s="121"/>
      <c r="J493" s="121"/>
      <c r="K493" s="94"/>
      <c r="L493" s="94"/>
      <c r="M493" s="94"/>
      <c r="N493" s="94"/>
      <c r="O493" s="94"/>
      <c r="P493" s="94"/>
      <c r="Q493" s="122"/>
    </row>
    <row r="494" spans="1:17" ht="12.75" customHeight="1" x14ac:dyDescent="0.2">
      <c r="A494" s="74"/>
      <c r="B494" s="123"/>
      <c r="C494" s="124"/>
      <c r="D494" s="78"/>
      <c r="E494" s="99"/>
      <c r="F494" s="99"/>
      <c r="G494" s="99"/>
      <c r="H494" s="99"/>
      <c r="I494" s="115"/>
      <c r="J494" s="115"/>
      <c r="K494" s="99"/>
      <c r="L494" s="99"/>
      <c r="M494" s="99"/>
      <c r="N494" s="99"/>
      <c r="O494" s="99"/>
      <c r="P494" s="99"/>
      <c r="Q494" s="125"/>
    </row>
    <row r="495" spans="1:17" ht="12.75" customHeight="1" x14ac:dyDescent="0.2">
      <c r="A495" s="245" t="s">
        <v>1</v>
      </c>
      <c r="B495" s="246" t="s">
        <v>2</v>
      </c>
      <c r="C495" s="247" t="s">
        <v>3</v>
      </c>
      <c r="D495" s="248" t="s">
        <v>4</v>
      </c>
      <c r="E495" s="244" t="s">
        <v>5</v>
      </c>
      <c r="F495" s="126"/>
      <c r="G495" s="126"/>
      <c r="H495" s="126"/>
      <c r="I495" s="126"/>
      <c r="J495" s="126"/>
      <c r="K495" s="244" t="s">
        <v>6</v>
      </c>
      <c r="L495" s="244" t="s">
        <v>7</v>
      </c>
      <c r="M495" s="244" t="s">
        <v>8</v>
      </c>
      <c r="N495" s="244" t="s">
        <v>9</v>
      </c>
      <c r="O495" s="244"/>
      <c r="P495" s="244" t="s">
        <v>10</v>
      </c>
      <c r="Q495" s="244"/>
    </row>
    <row r="496" spans="1:17" ht="12.75" customHeight="1" x14ac:dyDescent="0.2">
      <c r="A496" s="245"/>
      <c r="B496" s="246"/>
      <c r="C496" s="247"/>
      <c r="D496" s="248"/>
      <c r="E496" s="244"/>
      <c r="F496" s="100"/>
      <c r="G496" s="100"/>
      <c r="H496" s="100"/>
      <c r="I496" s="100"/>
      <c r="J496" s="100"/>
      <c r="K496" s="244"/>
      <c r="L496" s="244"/>
      <c r="M496" s="244"/>
      <c r="N496" s="102" t="s">
        <v>11</v>
      </c>
      <c r="O496" s="102" t="s">
        <v>12</v>
      </c>
      <c r="P496" s="102" t="s">
        <v>13</v>
      </c>
      <c r="Q496" s="102" t="s">
        <v>14</v>
      </c>
    </row>
    <row r="497" spans="1:17" ht="12.75" customHeight="1" x14ac:dyDescent="0.25">
      <c r="A497" s="7"/>
      <c r="B497" s="8" t="s">
        <v>270</v>
      </c>
      <c r="C497" s="48"/>
      <c r="D497" s="49"/>
      <c r="E497" s="27"/>
      <c r="F497" s="103"/>
      <c r="G497" s="103"/>
      <c r="H497" s="103"/>
      <c r="I497" s="103"/>
      <c r="J497" s="103"/>
      <c r="K497" s="27"/>
      <c r="L497" s="27"/>
      <c r="M497" s="27"/>
      <c r="N497" s="104"/>
      <c r="O497" s="104"/>
      <c r="P497" s="104"/>
      <c r="Q497" s="104"/>
    </row>
    <row r="498" spans="1:17" ht="12.75" customHeight="1" x14ac:dyDescent="0.2">
      <c r="A498" s="12"/>
      <c r="B498" s="81" t="s">
        <v>186</v>
      </c>
      <c r="C498" s="20"/>
      <c r="D498" s="49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</row>
    <row r="499" spans="1:17" ht="12.75" customHeight="1" x14ac:dyDescent="0.2">
      <c r="A499" s="12">
        <v>99</v>
      </c>
      <c r="B499" t="s">
        <v>17</v>
      </c>
      <c r="C499" s="14"/>
      <c r="D499" s="15" t="s">
        <v>18</v>
      </c>
      <c r="E499" s="16">
        <v>1.54</v>
      </c>
      <c r="F499" s="16"/>
      <c r="G499" s="16"/>
      <c r="H499" s="16"/>
      <c r="I499" s="16"/>
      <c r="J499" s="16"/>
      <c r="K499" s="16">
        <v>4.28</v>
      </c>
      <c r="L499" s="16">
        <v>9.8800000000000008</v>
      </c>
      <c r="M499" s="16">
        <v>84.4</v>
      </c>
      <c r="N499" s="16">
        <v>0.02</v>
      </c>
      <c r="O499" s="16">
        <v>0.1</v>
      </c>
      <c r="P499" s="16">
        <v>4.5999999999999996</v>
      </c>
      <c r="Q499" s="16">
        <v>0.23</v>
      </c>
    </row>
    <row r="500" spans="1:17" ht="11.1" customHeight="1" x14ac:dyDescent="0.2">
      <c r="A500" s="12"/>
      <c r="B500" s="18" t="s">
        <v>19</v>
      </c>
      <c r="C500" s="14">
        <v>5.0000000000000001E-3</v>
      </c>
      <c r="D500" s="15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</row>
    <row r="501" spans="1:17" ht="11.1" customHeight="1" x14ac:dyDescent="0.2">
      <c r="A501" s="12"/>
      <c r="B501" s="29" t="s">
        <v>20</v>
      </c>
      <c r="C501" s="14">
        <v>0.02</v>
      </c>
      <c r="D501" s="15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</row>
    <row r="502" spans="1:17" ht="12.75" customHeight="1" x14ac:dyDescent="0.2">
      <c r="A502" s="12">
        <v>170</v>
      </c>
      <c r="B502" t="s">
        <v>271</v>
      </c>
      <c r="C502" s="14"/>
      <c r="D502" s="15" t="s">
        <v>22</v>
      </c>
      <c r="E502" s="25">
        <v>4.82</v>
      </c>
      <c r="F502" s="25"/>
      <c r="G502" s="25"/>
      <c r="H502" s="25"/>
      <c r="I502" s="25"/>
      <c r="J502" s="25"/>
      <c r="K502" s="25">
        <v>5.16</v>
      </c>
      <c r="L502" s="25">
        <v>16.52</v>
      </c>
      <c r="M502" s="25">
        <v>131.80000000000001</v>
      </c>
      <c r="N502" s="25">
        <v>0.06</v>
      </c>
      <c r="O502" s="25">
        <v>1.28</v>
      </c>
      <c r="P502" s="25">
        <v>155.6</v>
      </c>
      <c r="Q502" s="25">
        <v>0.26</v>
      </c>
    </row>
    <row r="503" spans="1:17" ht="11.1" customHeight="1" x14ac:dyDescent="0.2">
      <c r="A503" s="12"/>
      <c r="B503" s="29" t="s">
        <v>23</v>
      </c>
      <c r="C503" s="20">
        <v>0.14000000000000001</v>
      </c>
      <c r="D503" s="21"/>
      <c r="E503" s="25"/>
      <c r="F503" s="25"/>
      <c r="G503" s="25"/>
      <c r="H503" s="25"/>
      <c r="I503" s="25"/>
      <c r="J503" s="25"/>
      <c r="K503" s="25"/>
      <c r="L503" s="25"/>
      <c r="M503" s="25"/>
      <c r="N503" s="26"/>
      <c r="O503" s="28"/>
      <c r="P503" s="26"/>
      <c r="Q503" s="26"/>
    </row>
    <row r="504" spans="1:17" ht="11.1" customHeight="1" x14ac:dyDescent="0.2">
      <c r="A504" s="12"/>
      <c r="B504" s="29" t="s">
        <v>272</v>
      </c>
      <c r="C504" s="20">
        <v>0.02</v>
      </c>
      <c r="D504" s="21"/>
      <c r="E504" s="25"/>
      <c r="F504" s="25"/>
      <c r="G504" s="25"/>
      <c r="H504" s="25"/>
      <c r="I504" s="25"/>
      <c r="J504" s="25"/>
      <c r="K504" s="25"/>
      <c r="L504" s="25"/>
      <c r="M504" s="25"/>
      <c r="N504" s="26"/>
      <c r="O504" s="28"/>
      <c r="P504" s="26"/>
      <c r="Q504" s="26"/>
    </row>
    <row r="505" spans="1:17" ht="11.1" customHeight="1" x14ac:dyDescent="0.2">
      <c r="A505" s="12"/>
      <c r="B505" s="29" t="s">
        <v>24</v>
      </c>
      <c r="C505" s="20">
        <v>2E-3</v>
      </c>
      <c r="D505" s="21"/>
      <c r="E505" s="25"/>
      <c r="F505" s="25"/>
      <c r="G505" s="25"/>
      <c r="H505" s="25"/>
      <c r="I505" s="25"/>
      <c r="J505" s="25"/>
      <c r="K505" s="25"/>
      <c r="L505" s="25"/>
      <c r="M505" s="25"/>
      <c r="N505" s="26"/>
      <c r="O505" s="28"/>
      <c r="P505" s="26"/>
      <c r="Q505" s="26"/>
    </row>
    <row r="506" spans="1:17" ht="11.1" customHeight="1" x14ac:dyDescent="0.2">
      <c r="A506" s="12"/>
      <c r="B506" s="29" t="s">
        <v>19</v>
      </c>
      <c r="C506" s="20">
        <v>2E-3</v>
      </c>
      <c r="D506" s="21"/>
      <c r="E506" s="25"/>
      <c r="F506" s="25"/>
      <c r="G506" s="25"/>
      <c r="H506" s="25"/>
      <c r="I506" s="25"/>
      <c r="J506" s="25"/>
      <c r="K506" s="25"/>
      <c r="L506" s="25"/>
      <c r="M506" s="25"/>
      <c r="N506" s="26"/>
      <c r="O506" s="28"/>
      <c r="P506" s="26"/>
      <c r="Q506" s="26"/>
    </row>
    <row r="507" spans="1:17" ht="13.5" customHeight="1" x14ac:dyDescent="0.2">
      <c r="A507" s="12">
        <v>514</v>
      </c>
      <c r="B507" s="17" t="s">
        <v>227</v>
      </c>
      <c r="C507" s="20"/>
      <c r="D507" s="15" t="s">
        <v>27</v>
      </c>
      <c r="E507" s="25">
        <v>2.88</v>
      </c>
      <c r="F507" s="25"/>
      <c r="G507" s="25"/>
      <c r="H507" s="25"/>
      <c r="I507" s="25"/>
      <c r="J507" s="25"/>
      <c r="K507" s="25">
        <v>2.4300000000000002</v>
      </c>
      <c r="L507" s="25">
        <v>14.31</v>
      </c>
      <c r="M507" s="25">
        <v>71.099999999999994</v>
      </c>
      <c r="N507" s="25">
        <v>3.5999999999999997E-2</v>
      </c>
      <c r="O507" s="25">
        <v>1.17</v>
      </c>
      <c r="P507" s="25">
        <v>113.4</v>
      </c>
      <c r="Q507" s="25">
        <v>0.09</v>
      </c>
    </row>
    <row r="508" spans="1:17" ht="11.1" customHeight="1" x14ac:dyDescent="0.2">
      <c r="A508" s="12"/>
      <c r="B508" s="18" t="s">
        <v>28</v>
      </c>
      <c r="C508" s="34">
        <v>1.8E-3</v>
      </c>
      <c r="D508" s="21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</row>
    <row r="509" spans="1:17" ht="11.1" customHeight="1" x14ac:dyDescent="0.2">
      <c r="A509" s="12"/>
      <c r="B509" s="29" t="s">
        <v>23</v>
      </c>
      <c r="C509" s="19">
        <v>0.09</v>
      </c>
      <c r="D509" s="21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</row>
    <row r="510" spans="1:17" ht="11.1" customHeight="1" x14ac:dyDescent="0.2">
      <c r="A510" s="12"/>
      <c r="B510" s="29" t="s">
        <v>24</v>
      </c>
      <c r="C510" s="20">
        <v>8.9999999999999993E-3</v>
      </c>
      <c r="D510" s="1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</row>
    <row r="511" spans="1:17" ht="12.75" customHeight="1" x14ac:dyDescent="0.2">
      <c r="A511" s="12">
        <v>118</v>
      </c>
      <c r="B511" s="85" t="s">
        <v>173</v>
      </c>
      <c r="C511" s="19">
        <v>0.14899999999999999</v>
      </c>
      <c r="D511" s="15" t="s">
        <v>64</v>
      </c>
      <c r="E511" s="16">
        <v>0.53</v>
      </c>
      <c r="F511" s="16"/>
      <c r="G511" s="16"/>
      <c r="H511" s="16"/>
      <c r="I511" s="16"/>
      <c r="J511" s="16"/>
      <c r="K511" s="16">
        <v>0.53</v>
      </c>
      <c r="L511" s="16">
        <v>13.03</v>
      </c>
      <c r="M511" s="16">
        <v>62.5</v>
      </c>
      <c r="N511" s="16">
        <v>0.04</v>
      </c>
      <c r="O511" s="16">
        <v>13.3</v>
      </c>
      <c r="P511" s="16">
        <v>21.28</v>
      </c>
      <c r="Q511" s="16">
        <v>2.93</v>
      </c>
    </row>
    <row r="512" spans="1:17" ht="12.75" customHeight="1" x14ac:dyDescent="0.2">
      <c r="A512" s="12"/>
      <c r="B512" s="24" t="s">
        <v>35</v>
      </c>
      <c r="C512" s="20"/>
      <c r="D512" s="21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</row>
    <row r="513" spans="1:17" ht="12.75" customHeight="1" x14ac:dyDescent="0.2">
      <c r="A513" s="12">
        <v>112</v>
      </c>
      <c r="B513" s="17" t="s">
        <v>36</v>
      </c>
      <c r="C513" s="20"/>
      <c r="D513" s="15" t="s">
        <v>37</v>
      </c>
      <c r="E513" s="16">
        <v>0.8</v>
      </c>
      <c r="F513" s="16"/>
      <c r="G513" s="16"/>
      <c r="H513" s="16"/>
      <c r="I513" s="16"/>
      <c r="J513" s="16"/>
      <c r="K513" s="16">
        <v>0.1</v>
      </c>
      <c r="L513" s="16">
        <v>2.5</v>
      </c>
      <c r="M513" s="16">
        <v>14</v>
      </c>
      <c r="N513" s="16">
        <v>0.06</v>
      </c>
      <c r="O513" s="16">
        <v>25</v>
      </c>
      <c r="P513" s="16">
        <v>14</v>
      </c>
      <c r="Q513" s="16">
        <v>0.9</v>
      </c>
    </row>
    <row r="514" spans="1:17" ht="11.1" customHeight="1" x14ac:dyDescent="0.2">
      <c r="A514" s="12"/>
      <c r="B514" s="18" t="s">
        <v>38</v>
      </c>
      <c r="C514" s="20">
        <v>0.105</v>
      </c>
      <c r="D514" s="21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</row>
    <row r="515" spans="1:17" ht="12.75" customHeight="1" x14ac:dyDescent="0.2">
      <c r="A515" s="12">
        <v>138</v>
      </c>
      <c r="B515" s="35" t="s">
        <v>273</v>
      </c>
      <c r="C515" s="19"/>
      <c r="D515" s="15" t="s">
        <v>40</v>
      </c>
      <c r="E515" s="25">
        <v>1.48</v>
      </c>
      <c r="F515" s="25"/>
      <c r="G515" s="25"/>
      <c r="H515" s="25"/>
      <c r="I515" s="25"/>
      <c r="J515" s="25"/>
      <c r="K515" s="25">
        <v>4.0599999999999996</v>
      </c>
      <c r="L515" s="25">
        <v>11.28</v>
      </c>
      <c r="M515" s="25">
        <v>87.6</v>
      </c>
      <c r="N515" s="25">
        <v>7.0000000000000007E-2</v>
      </c>
      <c r="O515" s="25">
        <v>8.08</v>
      </c>
      <c r="P515" s="25">
        <v>16.2</v>
      </c>
      <c r="Q515" s="25">
        <v>0.76</v>
      </c>
    </row>
    <row r="516" spans="1:17" ht="11.1" customHeight="1" x14ac:dyDescent="0.2">
      <c r="A516" s="12"/>
      <c r="B516" s="18" t="s">
        <v>43</v>
      </c>
      <c r="C516" s="20">
        <v>0.08</v>
      </c>
      <c r="D516" s="49"/>
      <c r="E516" s="25"/>
      <c r="F516" s="25"/>
      <c r="G516" s="25"/>
      <c r="H516" s="25"/>
      <c r="I516" s="25"/>
      <c r="J516" s="25"/>
      <c r="K516" s="25"/>
      <c r="L516" s="25"/>
      <c r="M516" s="25"/>
      <c r="N516" s="26"/>
      <c r="O516" s="56"/>
      <c r="P516" s="26"/>
      <c r="Q516" s="26"/>
    </row>
    <row r="517" spans="1:17" ht="11.1" customHeight="1" x14ac:dyDescent="0.2">
      <c r="A517" s="12"/>
      <c r="B517" s="18" t="s">
        <v>274</v>
      </c>
      <c r="C517" s="20">
        <v>1.2999999999999999E-2</v>
      </c>
      <c r="D517" s="15"/>
      <c r="E517" s="25"/>
      <c r="F517" s="25"/>
      <c r="G517" s="25"/>
      <c r="H517" s="25"/>
      <c r="I517" s="25"/>
      <c r="J517" s="25"/>
      <c r="K517" s="25"/>
      <c r="L517" s="25"/>
      <c r="M517" s="25"/>
      <c r="N517" s="26"/>
      <c r="O517" s="28"/>
      <c r="P517" s="26"/>
      <c r="Q517" s="26"/>
    </row>
    <row r="518" spans="1:17" ht="11.1" customHeight="1" x14ac:dyDescent="0.2">
      <c r="A518" s="12"/>
      <c r="B518" s="18" t="s">
        <v>45</v>
      </c>
      <c r="C518" s="20">
        <v>0.01</v>
      </c>
      <c r="D518" s="15"/>
      <c r="E518" s="25"/>
      <c r="F518" s="25"/>
      <c r="G518" s="25"/>
      <c r="H518" s="25"/>
      <c r="I518" s="25"/>
      <c r="J518" s="25"/>
      <c r="K518" s="25"/>
      <c r="L518" s="25"/>
      <c r="M518" s="25"/>
      <c r="N518" s="26"/>
      <c r="O518" s="28"/>
      <c r="P518" s="26"/>
      <c r="Q518" s="26"/>
    </row>
    <row r="519" spans="1:17" ht="11.1" customHeight="1" x14ac:dyDescent="0.2">
      <c r="A519" s="12"/>
      <c r="B519" s="18" t="s">
        <v>46</v>
      </c>
      <c r="C519" s="20">
        <v>4.0000000000000001E-3</v>
      </c>
      <c r="D519" s="15"/>
      <c r="E519" s="25"/>
      <c r="F519" s="25"/>
      <c r="G519" s="25"/>
      <c r="H519" s="25"/>
      <c r="I519" s="25"/>
      <c r="J519" s="25"/>
      <c r="K519" s="25"/>
      <c r="L519" s="25"/>
      <c r="M519" s="25"/>
      <c r="N519" s="26"/>
      <c r="O519" s="28"/>
      <c r="P519" s="26"/>
      <c r="Q519" s="26"/>
    </row>
    <row r="520" spans="1:17" ht="11.1" customHeight="1" x14ac:dyDescent="0.2">
      <c r="A520" s="12"/>
      <c r="B520" s="18" t="s">
        <v>48</v>
      </c>
      <c r="C520" s="20">
        <v>5.0000000000000001E-3</v>
      </c>
      <c r="D520" s="15"/>
      <c r="E520" s="25"/>
      <c r="F520" s="25"/>
      <c r="G520" s="25"/>
      <c r="H520" s="25"/>
      <c r="I520" s="25"/>
      <c r="J520" s="25"/>
      <c r="K520" s="25"/>
      <c r="L520" s="25"/>
      <c r="M520" s="25"/>
      <c r="N520" s="26"/>
      <c r="O520" s="28"/>
      <c r="P520" s="26"/>
      <c r="Q520" s="26"/>
    </row>
    <row r="521" spans="1:17" ht="12.75" customHeight="1" x14ac:dyDescent="0.2">
      <c r="A521" s="12">
        <v>386</v>
      </c>
      <c r="B521" s="17" t="s">
        <v>275</v>
      </c>
      <c r="C521" s="20"/>
      <c r="D521" s="21" t="s">
        <v>50</v>
      </c>
      <c r="E521" s="61">
        <v>8.2799999999999994</v>
      </c>
      <c r="F521" s="60"/>
      <c r="G521" s="60"/>
      <c r="H521" s="60"/>
      <c r="I521" s="60"/>
      <c r="J521" s="60"/>
      <c r="K521" s="61">
        <v>7.62</v>
      </c>
      <c r="L521" s="61">
        <v>5.22</v>
      </c>
      <c r="M521" s="61">
        <v>122.4</v>
      </c>
      <c r="N521" s="61">
        <v>3.5999999999999997E-2</v>
      </c>
      <c r="O521" s="61">
        <v>1.5</v>
      </c>
      <c r="P521" s="61">
        <v>11.4</v>
      </c>
      <c r="Q521" s="61">
        <v>1.32</v>
      </c>
    </row>
    <row r="522" spans="1:17" ht="11.1" customHeight="1" x14ac:dyDescent="0.2">
      <c r="A522" s="12"/>
      <c r="B522" s="18" t="s">
        <v>178</v>
      </c>
      <c r="C522" s="20">
        <v>5.8000000000000003E-2</v>
      </c>
      <c r="D522" s="21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</row>
    <row r="523" spans="1:17" ht="11.1" customHeight="1" x14ac:dyDescent="0.2">
      <c r="A523" s="12"/>
      <c r="B523" s="18" t="s">
        <v>20</v>
      </c>
      <c r="C523" s="20">
        <v>8.0000000000000002E-3</v>
      </c>
      <c r="D523" s="21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</row>
    <row r="524" spans="1:17" ht="11.1" customHeight="1" x14ac:dyDescent="0.2">
      <c r="A524" s="12"/>
      <c r="B524" s="18" t="s">
        <v>19</v>
      </c>
      <c r="C524" s="20">
        <v>2E-3</v>
      </c>
      <c r="D524" s="21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</row>
    <row r="525" spans="1:17" ht="11.1" customHeight="1" x14ac:dyDescent="0.2">
      <c r="A525" s="12"/>
      <c r="B525" s="18" t="s">
        <v>45</v>
      </c>
      <c r="C525" s="20">
        <v>2.3E-2</v>
      </c>
      <c r="D525" s="21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</row>
    <row r="526" spans="1:17" ht="12.75" customHeight="1" x14ac:dyDescent="0.2">
      <c r="A526" s="12">
        <v>439</v>
      </c>
      <c r="B526" s="17" t="s">
        <v>276</v>
      </c>
      <c r="C526" s="20"/>
      <c r="D526" s="21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</row>
    <row r="527" spans="1:17" ht="12.75" customHeight="1" x14ac:dyDescent="0.2">
      <c r="A527" s="30"/>
      <c r="B527" s="127" t="s">
        <v>277</v>
      </c>
      <c r="C527" s="20"/>
      <c r="D527" s="15" t="s">
        <v>132</v>
      </c>
      <c r="E527" s="16">
        <v>3.4</v>
      </c>
      <c r="F527" s="16"/>
      <c r="G527" s="16"/>
      <c r="H527" s="16"/>
      <c r="I527" s="16"/>
      <c r="J527" s="16"/>
      <c r="K527" s="16">
        <v>7.0259999999999998</v>
      </c>
      <c r="L527" s="16">
        <v>37.4</v>
      </c>
      <c r="M527" s="16">
        <v>140.53</v>
      </c>
      <c r="N527" s="16">
        <v>0.09</v>
      </c>
      <c r="O527" s="16">
        <v>25.84</v>
      </c>
      <c r="P527" s="16">
        <v>56.67</v>
      </c>
      <c r="Q527" s="16">
        <v>2.38</v>
      </c>
    </row>
    <row r="528" spans="1:17" ht="11.1" customHeight="1" x14ac:dyDescent="0.2">
      <c r="A528" s="12"/>
      <c r="B528" s="18" t="s">
        <v>43</v>
      </c>
      <c r="C528" s="20">
        <v>0.112</v>
      </c>
      <c r="D528" s="21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</row>
    <row r="529" spans="1:17" ht="11.1" customHeight="1" x14ac:dyDescent="0.2">
      <c r="A529" s="12"/>
      <c r="B529" s="18" t="s">
        <v>46</v>
      </c>
      <c r="C529" s="20">
        <v>3.0000000000000001E-3</v>
      </c>
      <c r="D529" s="21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</row>
    <row r="530" spans="1:17" ht="11.1" customHeight="1" x14ac:dyDescent="0.2">
      <c r="A530" s="12"/>
      <c r="B530" s="18" t="s">
        <v>42</v>
      </c>
      <c r="C530" s="20">
        <v>9.6000000000000002E-2</v>
      </c>
      <c r="D530" s="21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</row>
    <row r="531" spans="1:17" ht="11.1" customHeight="1" x14ac:dyDescent="0.2">
      <c r="A531" s="12"/>
      <c r="B531" s="18" t="s">
        <v>19</v>
      </c>
      <c r="C531" s="20">
        <v>3.0000000000000001E-3</v>
      </c>
      <c r="D531" s="21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</row>
    <row r="532" spans="1:17" ht="11.1" customHeight="1" x14ac:dyDescent="0.2">
      <c r="A532" s="12"/>
      <c r="B532" s="18" t="s">
        <v>44</v>
      </c>
      <c r="C532" s="20">
        <v>7.0000000000000001E-3</v>
      </c>
      <c r="D532" s="21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</row>
    <row r="533" spans="1:17" ht="11.1" customHeight="1" x14ac:dyDescent="0.2">
      <c r="A533" s="12"/>
      <c r="B533" s="18" t="s">
        <v>45</v>
      </c>
      <c r="C533" s="20">
        <v>6.0000000000000001E-3</v>
      </c>
      <c r="D533" s="21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</row>
    <row r="534" spans="1:17" ht="11.1" customHeight="1" x14ac:dyDescent="0.2">
      <c r="A534" s="12"/>
      <c r="B534" s="18" t="s">
        <v>155</v>
      </c>
      <c r="C534" s="20">
        <v>3.0000000000000001E-3</v>
      </c>
      <c r="D534" s="21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</row>
    <row r="535" spans="1:17" ht="11.1" customHeight="1" x14ac:dyDescent="0.2">
      <c r="A535" s="12"/>
      <c r="B535" s="18" t="s">
        <v>60</v>
      </c>
      <c r="C535" s="20">
        <v>1E-3</v>
      </c>
      <c r="D535" s="21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</row>
    <row r="536" spans="1:17" ht="12.75" customHeight="1" x14ac:dyDescent="0.2">
      <c r="A536" s="12">
        <v>537</v>
      </c>
      <c r="B536" s="17" t="s">
        <v>278</v>
      </c>
      <c r="C536" s="20">
        <v>0.18</v>
      </c>
      <c r="D536" s="21" t="s">
        <v>27</v>
      </c>
      <c r="E536" s="25">
        <v>1.26</v>
      </c>
      <c r="F536" s="25"/>
      <c r="G536" s="25"/>
      <c r="H536" s="25"/>
      <c r="I536" s="25"/>
      <c r="J536" s="25"/>
      <c r="K536" s="25">
        <v>0.18</v>
      </c>
      <c r="L536" s="25">
        <v>23.76</v>
      </c>
      <c r="M536" s="25">
        <v>108</v>
      </c>
      <c r="N536" s="25">
        <v>7.1999999999999995E-2</v>
      </c>
      <c r="O536" s="25">
        <v>7.2</v>
      </c>
      <c r="P536" s="25">
        <v>32.4</v>
      </c>
      <c r="Q536" s="25">
        <v>0.54</v>
      </c>
    </row>
    <row r="537" spans="1:17" ht="12.75" customHeight="1" x14ac:dyDescent="0.2">
      <c r="A537" s="12">
        <v>114</v>
      </c>
      <c r="B537" s="17" t="s">
        <v>31</v>
      </c>
      <c r="C537" s="20">
        <v>0.02</v>
      </c>
      <c r="D537" s="21" t="s">
        <v>32</v>
      </c>
      <c r="E537" s="16">
        <v>1.52</v>
      </c>
      <c r="F537" s="16"/>
      <c r="G537" s="16"/>
      <c r="H537" s="16"/>
      <c r="I537" s="16"/>
      <c r="J537" s="16"/>
      <c r="K537" s="16">
        <v>0.16</v>
      </c>
      <c r="L537" s="16">
        <v>9.84</v>
      </c>
      <c r="M537" s="16">
        <v>47</v>
      </c>
      <c r="N537" s="16">
        <v>2.1999999999999999E-2</v>
      </c>
      <c r="O537" s="16">
        <v>0</v>
      </c>
      <c r="P537" s="16">
        <v>4</v>
      </c>
      <c r="Q537" s="16">
        <v>0.22</v>
      </c>
    </row>
    <row r="538" spans="1:17" ht="12.75" customHeight="1" x14ac:dyDescent="0.2">
      <c r="A538" s="12">
        <v>115</v>
      </c>
      <c r="B538" s="17" t="s">
        <v>54</v>
      </c>
      <c r="C538" s="20">
        <v>3.5000000000000003E-2</v>
      </c>
      <c r="D538" s="21" t="s">
        <v>55</v>
      </c>
      <c r="E538" s="16">
        <v>2.31</v>
      </c>
      <c r="F538" s="16"/>
      <c r="G538" s="16"/>
      <c r="H538" s="16"/>
      <c r="I538" s="16"/>
      <c r="J538" s="16"/>
      <c r="K538" s="16">
        <v>0.42</v>
      </c>
      <c r="L538" s="16">
        <v>11.69</v>
      </c>
      <c r="M538" s="16">
        <v>60.9</v>
      </c>
      <c r="N538" s="16">
        <v>6.3E-2</v>
      </c>
      <c r="O538" s="16">
        <v>0</v>
      </c>
      <c r="P538" s="16">
        <v>12.25</v>
      </c>
      <c r="Q538" s="16">
        <v>1.36</v>
      </c>
    </row>
    <row r="539" spans="1:17" ht="12.75" customHeight="1" x14ac:dyDescent="0.2">
      <c r="A539" s="12"/>
      <c r="B539" s="24" t="s">
        <v>56</v>
      </c>
      <c r="C539" s="20"/>
      <c r="D539" s="21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</row>
    <row r="540" spans="1:17" ht="12.75" customHeight="1" x14ac:dyDescent="0.2">
      <c r="A540" s="12">
        <v>338</v>
      </c>
      <c r="B540" s="35" t="s">
        <v>279</v>
      </c>
      <c r="C540" s="19"/>
      <c r="D540" s="21" t="s">
        <v>59</v>
      </c>
      <c r="E540" s="25">
        <v>14.24</v>
      </c>
      <c r="F540" s="25"/>
      <c r="G540" s="25"/>
      <c r="H540" s="25"/>
      <c r="I540" s="25"/>
      <c r="J540" s="25"/>
      <c r="K540" s="25">
        <v>0.56000000000000005</v>
      </c>
      <c r="L540" s="25">
        <v>0.32</v>
      </c>
      <c r="M540" s="25">
        <v>63.2</v>
      </c>
      <c r="N540" s="26">
        <v>4.8000000000000001E-2</v>
      </c>
      <c r="O540" s="56">
        <v>0.48</v>
      </c>
      <c r="P540" s="26">
        <v>18.399999999999999</v>
      </c>
      <c r="Q540" s="26">
        <v>0.32</v>
      </c>
    </row>
    <row r="541" spans="1:17" ht="11.1" customHeight="1" x14ac:dyDescent="0.2">
      <c r="A541" s="12"/>
      <c r="B541" s="29" t="s">
        <v>217</v>
      </c>
      <c r="C541" s="106">
        <v>9.8000000000000004E-2</v>
      </c>
      <c r="D541" s="21"/>
      <c r="E541" s="25"/>
      <c r="F541" s="25"/>
      <c r="G541" s="25"/>
      <c r="H541" s="25"/>
      <c r="I541" s="25"/>
      <c r="J541" s="25"/>
      <c r="K541" s="25"/>
      <c r="L541" s="25"/>
      <c r="M541" s="25"/>
      <c r="N541" s="26"/>
      <c r="O541" s="56"/>
      <c r="P541" s="26"/>
      <c r="Q541" s="26"/>
    </row>
    <row r="542" spans="1:17" ht="11.1" customHeight="1" x14ac:dyDescent="0.2">
      <c r="A542" s="12"/>
      <c r="B542" s="29" t="s">
        <v>45</v>
      </c>
      <c r="C542" s="19">
        <v>3.0000000000000001E-3</v>
      </c>
      <c r="D542" s="21"/>
      <c r="E542" s="25"/>
      <c r="F542" s="25"/>
      <c r="G542" s="25"/>
      <c r="H542" s="25"/>
      <c r="I542" s="25"/>
      <c r="J542" s="25"/>
      <c r="K542" s="25"/>
      <c r="L542" s="25"/>
      <c r="M542" s="25"/>
      <c r="N542" s="26"/>
      <c r="O542" s="56"/>
      <c r="P542" s="26"/>
      <c r="Q542" s="26"/>
    </row>
    <row r="543" spans="1:17" ht="11.1" customHeight="1" x14ac:dyDescent="0.2">
      <c r="A543" s="12"/>
      <c r="B543" s="29" t="s">
        <v>44</v>
      </c>
      <c r="C543" s="19">
        <v>3.0000000000000001E-3</v>
      </c>
      <c r="D543" s="15"/>
      <c r="E543" s="25"/>
      <c r="F543" s="25"/>
      <c r="G543" s="25"/>
      <c r="H543" s="25"/>
      <c r="I543" s="25"/>
      <c r="J543" s="25"/>
      <c r="K543" s="25"/>
      <c r="L543" s="25"/>
      <c r="M543" s="25"/>
      <c r="N543" s="26"/>
      <c r="O543" s="56"/>
      <c r="P543" s="57"/>
      <c r="Q543" s="57"/>
    </row>
    <row r="544" spans="1:17" ht="12.75" customHeight="1" x14ac:dyDescent="0.2">
      <c r="A544" s="17">
        <v>434</v>
      </c>
      <c r="B544" s="30" t="s">
        <v>52</v>
      </c>
      <c r="C544" s="20"/>
      <c r="D544" s="21" t="s">
        <v>37</v>
      </c>
      <c r="E544" s="25">
        <v>2.1</v>
      </c>
      <c r="F544" s="25"/>
      <c r="G544" s="25"/>
      <c r="H544" s="25"/>
      <c r="I544" s="25"/>
      <c r="J544" s="25"/>
      <c r="K544" s="25">
        <v>4.4000000000000004</v>
      </c>
      <c r="L544" s="25">
        <v>10.9</v>
      </c>
      <c r="M544" s="25">
        <v>9.1999999999999993</v>
      </c>
      <c r="N544" s="25">
        <v>1.0860000000000001</v>
      </c>
      <c r="O544" s="25">
        <v>3.4</v>
      </c>
      <c r="P544" s="25">
        <v>26</v>
      </c>
      <c r="Q544" s="25">
        <v>0.7</v>
      </c>
    </row>
    <row r="545" spans="1:17" ht="11.1" customHeight="1" x14ac:dyDescent="0.2">
      <c r="A545" s="31"/>
      <c r="B545" s="32" t="s">
        <v>43</v>
      </c>
      <c r="C545" s="20">
        <v>0.113</v>
      </c>
      <c r="D545" s="21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</row>
    <row r="546" spans="1:17" ht="11.1" customHeight="1" x14ac:dyDescent="0.2">
      <c r="A546" s="12"/>
      <c r="B546" s="33" t="s">
        <v>23</v>
      </c>
      <c r="C546" s="20">
        <v>1.6E-2</v>
      </c>
      <c r="D546" s="1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</row>
    <row r="547" spans="1:17" ht="11.1" customHeight="1" x14ac:dyDescent="0.2">
      <c r="A547" s="12"/>
      <c r="B547" s="18" t="s">
        <v>19</v>
      </c>
      <c r="C547" s="34">
        <v>4.4999999999999997E-3</v>
      </c>
      <c r="D547" s="1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</row>
    <row r="548" spans="1:17" ht="12.75" customHeight="1" x14ac:dyDescent="0.2">
      <c r="A548" s="12">
        <v>520</v>
      </c>
      <c r="B548" s="17" t="s">
        <v>280</v>
      </c>
      <c r="C548" s="20"/>
      <c r="D548" s="21" t="s">
        <v>27</v>
      </c>
      <c r="E548" s="25">
        <v>0.09</v>
      </c>
      <c r="F548" s="25"/>
      <c r="G548" s="25"/>
      <c r="H548" s="25"/>
      <c r="I548" s="25"/>
      <c r="J548" s="25"/>
      <c r="K548" s="25">
        <v>0.11</v>
      </c>
      <c r="L548" s="25">
        <v>21.06</v>
      </c>
      <c r="M548" s="25">
        <v>86.4</v>
      </c>
      <c r="N548" s="25">
        <v>0.05</v>
      </c>
      <c r="O548" s="25">
        <v>1.62</v>
      </c>
      <c r="P548" s="25">
        <v>10.8</v>
      </c>
      <c r="Q548" s="25">
        <v>0.54</v>
      </c>
    </row>
    <row r="549" spans="1:17" ht="11.1" customHeight="1" x14ac:dyDescent="0.2">
      <c r="A549" s="12"/>
      <c r="B549" s="18" t="s">
        <v>99</v>
      </c>
      <c r="C549" s="20">
        <v>3.1E-2</v>
      </c>
      <c r="D549" s="21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</row>
    <row r="550" spans="1:17" ht="11.1" customHeight="1" x14ac:dyDescent="0.2">
      <c r="A550" s="12"/>
      <c r="B550" s="18" t="s">
        <v>24</v>
      </c>
      <c r="C550" s="20">
        <v>1.7999999999999999E-2</v>
      </c>
      <c r="D550" s="21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</row>
    <row r="551" spans="1:17" ht="11.1" customHeight="1" x14ac:dyDescent="0.2">
      <c r="A551" s="12"/>
      <c r="B551" s="18" t="s">
        <v>281</v>
      </c>
      <c r="C551" s="34">
        <v>1E-4</v>
      </c>
      <c r="D551" s="21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</row>
    <row r="552" spans="1:17" ht="11.1" customHeight="1" x14ac:dyDescent="0.2">
      <c r="A552" s="12"/>
      <c r="B552" s="18" t="s">
        <v>85</v>
      </c>
      <c r="C552" s="20">
        <v>7.0000000000000001E-3</v>
      </c>
      <c r="D552" s="21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</row>
    <row r="553" spans="1:17" ht="12.75" customHeight="1" x14ac:dyDescent="0.2">
      <c r="A553" s="12">
        <v>114</v>
      </c>
      <c r="B553" s="17" t="s">
        <v>31</v>
      </c>
      <c r="C553" s="20">
        <v>0.02</v>
      </c>
      <c r="D553" s="21" t="s">
        <v>32</v>
      </c>
      <c r="E553" s="25">
        <v>1.52</v>
      </c>
      <c r="F553" s="25"/>
      <c r="G553" s="25"/>
      <c r="H553" s="25"/>
      <c r="I553" s="25"/>
      <c r="J553" s="25"/>
      <c r="K553" s="25">
        <v>0.16</v>
      </c>
      <c r="L553" s="25">
        <v>9.84</v>
      </c>
      <c r="M553" s="25">
        <v>47</v>
      </c>
      <c r="N553" s="25">
        <v>2.1999999999999999E-2</v>
      </c>
      <c r="O553" s="25">
        <v>0</v>
      </c>
      <c r="P553" s="25">
        <v>4</v>
      </c>
      <c r="Q553" s="25">
        <v>0.22</v>
      </c>
    </row>
    <row r="554" spans="1:17" ht="12.75" customHeight="1" x14ac:dyDescent="0.2">
      <c r="A554" s="12"/>
      <c r="B554" s="70" t="s">
        <v>65</v>
      </c>
      <c r="C554" s="87"/>
      <c r="D554" s="88"/>
      <c r="E554" s="94">
        <f>SUM(E502:E553)</f>
        <v>45.230000000000004</v>
      </c>
      <c r="F554" s="72"/>
      <c r="G554" s="72"/>
      <c r="H554" s="72"/>
      <c r="I554" s="72"/>
      <c r="J554" s="72"/>
      <c r="K554" s="94">
        <f>SUM(K502:K553)</f>
        <v>32.915999999999997</v>
      </c>
      <c r="L554" s="94">
        <f>SUM(L502:L553)</f>
        <v>187.67</v>
      </c>
      <c r="M554" s="109">
        <f>SUM(M502:M553)</f>
        <v>1051.6300000000001</v>
      </c>
      <c r="N554" s="90">
        <f>SUM(N431:N553)</f>
        <v>4.8609999999999998</v>
      </c>
      <c r="O554" s="73">
        <f>SUM(O431:O553)</f>
        <v>278.20799999999997</v>
      </c>
      <c r="P554" s="73">
        <f>SUM(P431:P553)</f>
        <v>2850.2000000000003</v>
      </c>
      <c r="Q554" s="89">
        <f>SUM(Q431:Q553)</f>
        <v>45.591999999999992</v>
      </c>
    </row>
    <row r="555" spans="1:17" ht="12.75" customHeight="1" x14ac:dyDescent="0.2">
      <c r="A555" s="69"/>
      <c r="B555" s="70"/>
      <c r="C555" s="71"/>
      <c r="D555" s="72"/>
      <c r="E555" s="73"/>
      <c r="F555" s="72"/>
      <c r="G555" s="72"/>
      <c r="H555" s="72"/>
      <c r="I555" s="72"/>
      <c r="J555" s="72"/>
      <c r="K555" s="73"/>
      <c r="L555" s="73"/>
      <c r="M555" s="73"/>
      <c r="N555" s="73"/>
      <c r="O555" s="73"/>
      <c r="P555" s="73"/>
      <c r="Q555" s="73"/>
    </row>
    <row r="556" spans="1:17" ht="12.75" customHeight="1" x14ac:dyDescent="0.2">
      <c r="A556" s="113"/>
      <c r="B556" s="97"/>
      <c r="C556" s="44"/>
      <c r="D556" s="22"/>
      <c r="E556" s="45"/>
      <c r="F556" s="22"/>
      <c r="G556" s="22"/>
      <c r="H556" s="22"/>
      <c r="I556" s="22"/>
      <c r="J556" s="22"/>
      <c r="K556" s="45"/>
      <c r="L556" s="45"/>
      <c r="M556" s="45"/>
      <c r="N556" s="45"/>
      <c r="O556" s="45"/>
      <c r="P556" s="45"/>
      <c r="Q556" s="45"/>
    </row>
    <row r="557" spans="1:17" ht="12.75" customHeight="1" x14ac:dyDescent="0.2">
      <c r="A557" s="74"/>
      <c r="B557" s="75"/>
      <c r="C557" s="76"/>
      <c r="D557" s="77"/>
      <c r="E557" s="78"/>
      <c r="F557" s="77"/>
      <c r="G557" s="77"/>
      <c r="H557" s="77"/>
      <c r="I557" s="77"/>
      <c r="J557" s="77"/>
      <c r="K557" s="78"/>
      <c r="L557" s="78"/>
      <c r="M557" s="78"/>
      <c r="N557" s="78"/>
      <c r="O557" s="78"/>
      <c r="P557" s="78"/>
      <c r="Q557" s="78"/>
    </row>
    <row r="558" spans="1:17" ht="12.75" customHeight="1" x14ac:dyDescent="0.2">
      <c r="A558" s="245" t="s">
        <v>1</v>
      </c>
      <c r="B558" s="246" t="s">
        <v>2</v>
      </c>
      <c r="C558" s="247" t="s">
        <v>3</v>
      </c>
      <c r="D558" s="248" t="s">
        <v>4</v>
      </c>
      <c r="E558" s="244" t="s">
        <v>5</v>
      </c>
      <c r="F558" s="126"/>
      <c r="G558" s="126"/>
      <c r="H558" s="126"/>
      <c r="I558" s="126"/>
      <c r="J558" s="126"/>
      <c r="K558" s="244" t="s">
        <v>6</v>
      </c>
      <c r="L558" s="244" t="s">
        <v>7</v>
      </c>
      <c r="M558" s="244" t="s">
        <v>8</v>
      </c>
      <c r="N558" s="244" t="s">
        <v>9</v>
      </c>
      <c r="O558" s="244"/>
      <c r="P558" s="244" t="s">
        <v>10</v>
      </c>
      <c r="Q558" s="244"/>
    </row>
    <row r="559" spans="1:17" ht="12.75" customHeight="1" x14ac:dyDescent="0.2">
      <c r="A559" s="245"/>
      <c r="B559" s="246"/>
      <c r="C559" s="247"/>
      <c r="D559" s="248"/>
      <c r="E559" s="244"/>
      <c r="F559" s="100"/>
      <c r="G559" s="100"/>
      <c r="H559" s="100"/>
      <c r="I559" s="100"/>
      <c r="J559" s="100"/>
      <c r="K559" s="244"/>
      <c r="L559" s="244"/>
      <c r="M559" s="244"/>
      <c r="N559" s="102" t="s">
        <v>11</v>
      </c>
      <c r="O559" s="102" t="s">
        <v>12</v>
      </c>
      <c r="P559" s="102" t="s">
        <v>13</v>
      </c>
      <c r="Q559" s="102" t="s">
        <v>14</v>
      </c>
    </row>
    <row r="560" spans="1:17" ht="12.75" customHeight="1" x14ac:dyDescent="0.25">
      <c r="A560" s="7"/>
      <c r="B560" s="8" t="s">
        <v>282</v>
      </c>
      <c r="C560" s="48"/>
      <c r="D560" s="49"/>
      <c r="E560" s="27"/>
      <c r="F560" s="103"/>
      <c r="G560" s="103"/>
      <c r="H560" s="103"/>
      <c r="I560" s="103"/>
      <c r="J560" s="103"/>
      <c r="K560" s="27"/>
      <c r="L560" s="27"/>
      <c r="M560" s="27"/>
      <c r="N560" s="104"/>
      <c r="O560" s="104"/>
      <c r="P560" s="104"/>
      <c r="Q560" s="104"/>
    </row>
    <row r="561" spans="1:17" ht="12.75" customHeight="1" x14ac:dyDescent="0.2">
      <c r="A561" s="12"/>
      <c r="B561" s="105" t="s">
        <v>186</v>
      </c>
      <c r="C561" s="20"/>
      <c r="D561" s="49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</row>
    <row r="562" spans="1:17" ht="12.75" customHeight="1" x14ac:dyDescent="0.2">
      <c r="A562" s="12">
        <v>97</v>
      </c>
      <c r="B562" s="17" t="s">
        <v>68</v>
      </c>
      <c r="C562" s="20"/>
      <c r="D562" s="15" t="s">
        <v>18</v>
      </c>
      <c r="E562" s="16">
        <v>3.57</v>
      </c>
      <c r="F562" s="16"/>
      <c r="G562" s="16"/>
      <c r="H562" s="16"/>
      <c r="I562" s="16"/>
      <c r="J562" s="16"/>
      <c r="K562" s="16">
        <v>5.75</v>
      </c>
      <c r="L562" s="16">
        <v>5.28</v>
      </c>
      <c r="M562" s="16">
        <v>87.86</v>
      </c>
      <c r="N562" s="16">
        <v>1.7000000000000001E-2</v>
      </c>
      <c r="O562" s="16">
        <v>0.09</v>
      </c>
      <c r="P562" s="16">
        <v>117.43</v>
      </c>
      <c r="Q562" s="16">
        <v>0.26</v>
      </c>
    </row>
    <row r="563" spans="1:17" ht="11.1" customHeight="1" x14ac:dyDescent="0.2">
      <c r="A563" s="12"/>
      <c r="B563" s="18" t="s">
        <v>69</v>
      </c>
      <c r="C563" s="20">
        <v>1.0999999999999999E-2</v>
      </c>
      <c r="D563" s="21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</row>
    <row r="564" spans="1:17" ht="11.1" customHeight="1" x14ac:dyDescent="0.2">
      <c r="A564" s="12"/>
      <c r="B564" s="52" t="s">
        <v>20</v>
      </c>
      <c r="C564" s="20">
        <v>1.4999999999999999E-2</v>
      </c>
      <c r="D564" s="15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</row>
    <row r="565" spans="1:17" ht="12.75" customHeight="1" x14ac:dyDescent="0.2">
      <c r="A565" s="12">
        <v>298</v>
      </c>
      <c r="B565" s="128" t="s">
        <v>283</v>
      </c>
      <c r="C565" s="20"/>
      <c r="D565" s="15" t="s">
        <v>37</v>
      </c>
      <c r="E565" s="25">
        <v>2.1</v>
      </c>
      <c r="F565" s="25"/>
      <c r="G565" s="25"/>
      <c r="H565" s="25"/>
      <c r="I565" s="25"/>
      <c r="J565" s="25"/>
      <c r="K565" s="25">
        <v>3.85</v>
      </c>
      <c r="L565" s="25">
        <v>26.4</v>
      </c>
      <c r="M565" s="25">
        <v>162</v>
      </c>
      <c r="N565" s="25">
        <v>0.06</v>
      </c>
      <c r="O565" s="25">
        <v>0.5</v>
      </c>
      <c r="P565" s="25">
        <v>58</v>
      </c>
      <c r="Q565" s="25">
        <v>2.8</v>
      </c>
    </row>
    <row r="566" spans="1:17" ht="11.1" customHeight="1" x14ac:dyDescent="0.2">
      <c r="A566" s="12"/>
      <c r="B566" s="52" t="s">
        <v>80</v>
      </c>
      <c r="C566" s="20">
        <v>0.03</v>
      </c>
      <c r="D566" s="1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</row>
    <row r="567" spans="1:17" ht="11.1" customHeight="1" x14ac:dyDescent="0.2">
      <c r="A567" s="12"/>
      <c r="B567" s="52" t="s">
        <v>23</v>
      </c>
      <c r="C567" s="20">
        <v>0.04</v>
      </c>
      <c r="D567" s="1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</row>
    <row r="568" spans="1:17" ht="11.1" customHeight="1" x14ac:dyDescent="0.2">
      <c r="A568" s="12"/>
      <c r="B568" s="52" t="s">
        <v>24</v>
      </c>
      <c r="C568" s="20">
        <v>4.0000000000000001E-3</v>
      </c>
      <c r="D568" s="1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</row>
    <row r="569" spans="1:17" ht="11.1" customHeight="1" x14ac:dyDescent="0.2">
      <c r="A569" s="12"/>
      <c r="B569" s="52" t="s">
        <v>61</v>
      </c>
      <c r="C569" s="20">
        <v>8.0000000000000002E-3</v>
      </c>
      <c r="D569" s="1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</row>
    <row r="570" spans="1:17" ht="11.1" customHeight="1" x14ac:dyDescent="0.2">
      <c r="A570" s="12"/>
      <c r="B570" s="52" t="s">
        <v>60</v>
      </c>
      <c r="C570" s="20">
        <v>2E-3</v>
      </c>
      <c r="D570" s="1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</row>
    <row r="571" spans="1:17" ht="11.1" customHeight="1" x14ac:dyDescent="0.2">
      <c r="A571" s="12"/>
      <c r="B571" s="52" t="s">
        <v>19</v>
      </c>
      <c r="C571" s="20">
        <v>2E-3</v>
      </c>
      <c r="D571" s="1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</row>
    <row r="572" spans="1:17" ht="12.75" customHeight="1" x14ac:dyDescent="0.2">
      <c r="A572" s="12">
        <v>506</v>
      </c>
      <c r="B572" s="35" t="s">
        <v>284</v>
      </c>
      <c r="C572" s="20"/>
      <c r="D572" s="21" t="s">
        <v>27</v>
      </c>
      <c r="E572" s="25">
        <v>1.35</v>
      </c>
      <c r="F572" s="25"/>
      <c r="G572" s="25"/>
      <c r="H572" s="25"/>
      <c r="I572" s="25"/>
      <c r="J572" s="25"/>
      <c r="K572" s="25">
        <v>1.17</v>
      </c>
      <c r="L572" s="25">
        <v>15.7</v>
      </c>
      <c r="M572" s="25">
        <v>78.3</v>
      </c>
      <c r="N572" s="26">
        <v>3.5999999999999997E-2</v>
      </c>
      <c r="O572" s="28">
        <v>1.17</v>
      </c>
      <c r="P572" s="26">
        <v>58.5</v>
      </c>
      <c r="Q572" s="26">
        <v>0.4</v>
      </c>
    </row>
    <row r="573" spans="1:17" ht="11.1" customHeight="1" x14ac:dyDescent="0.2">
      <c r="A573" s="12"/>
      <c r="B573" s="18" t="s">
        <v>74</v>
      </c>
      <c r="C573" s="34">
        <v>8.9999999999999998E-4</v>
      </c>
      <c r="D573" s="21"/>
      <c r="E573" s="25"/>
      <c r="F573" s="25"/>
      <c r="G573" s="25"/>
      <c r="H573" s="25"/>
      <c r="I573" s="25"/>
      <c r="J573" s="25"/>
      <c r="K573" s="25"/>
      <c r="L573" s="25"/>
      <c r="M573" s="25"/>
      <c r="N573" s="26"/>
      <c r="O573" s="28"/>
      <c r="P573" s="26"/>
      <c r="Q573" s="26"/>
    </row>
    <row r="574" spans="1:17" ht="11.1" customHeight="1" x14ac:dyDescent="0.2">
      <c r="A574" s="12"/>
      <c r="B574" s="18" t="s">
        <v>24</v>
      </c>
      <c r="C574" s="20">
        <v>1.2999999999999999E-2</v>
      </c>
      <c r="D574" s="21"/>
      <c r="E574" s="25"/>
      <c r="F574" s="25"/>
      <c r="G574" s="25"/>
      <c r="H574" s="25"/>
      <c r="I574" s="25"/>
      <c r="J574" s="25"/>
      <c r="K574" s="25"/>
      <c r="L574" s="25"/>
      <c r="M574" s="25"/>
      <c r="N574" s="26"/>
      <c r="O574" s="28"/>
      <c r="P574" s="26"/>
      <c r="Q574" s="26"/>
    </row>
    <row r="575" spans="1:17" ht="11.1" customHeight="1" x14ac:dyDescent="0.2">
      <c r="A575" s="12"/>
      <c r="B575" s="18" t="s">
        <v>23</v>
      </c>
      <c r="C575" s="20">
        <v>4.4999999999999998E-2</v>
      </c>
      <c r="D575" s="21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</row>
    <row r="576" spans="1:17" ht="12.75" customHeight="1" x14ac:dyDescent="0.2">
      <c r="A576" s="12">
        <v>114</v>
      </c>
      <c r="B576" s="17" t="s">
        <v>31</v>
      </c>
      <c r="C576" s="20">
        <v>0.02</v>
      </c>
      <c r="D576" s="21" t="s">
        <v>32</v>
      </c>
      <c r="E576" s="25">
        <v>1.52</v>
      </c>
      <c r="F576" s="25"/>
      <c r="G576" s="25"/>
      <c r="H576" s="25"/>
      <c r="I576" s="25"/>
      <c r="J576" s="25"/>
      <c r="K576" s="25">
        <v>0.16</v>
      </c>
      <c r="L576" s="25">
        <v>9.84</v>
      </c>
      <c r="M576" s="25">
        <v>47</v>
      </c>
      <c r="N576" s="25">
        <v>2.1999999999999999E-2</v>
      </c>
      <c r="O576" s="25">
        <v>0</v>
      </c>
      <c r="P576" s="25">
        <v>4</v>
      </c>
      <c r="Q576" s="25">
        <v>0.22</v>
      </c>
    </row>
    <row r="577" spans="1:17" ht="12.75" customHeight="1" x14ac:dyDescent="0.2">
      <c r="A577" s="12">
        <v>535</v>
      </c>
      <c r="B577" s="17" t="s">
        <v>285</v>
      </c>
      <c r="C577" s="20"/>
      <c r="D577" s="21" t="s">
        <v>27</v>
      </c>
      <c r="E577" s="25">
        <v>9</v>
      </c>
      <c r="F577" s="25"/>
      <c r="G577" s="25"/>
      <c r="H577" s="25"/>
      <c r="I577" s="25"/>
      <c r="J577" s="25"/>
      <c r="K577" s="25">
        <v>5.76</v>
      </c>
      <c r="L577" s="25">
        <v>15.3</v>
      </c>
      <c r="M577" s="25">
        <v>156.6</v>
      </c>
      <c r="N577" s="25">
        <v>5.0000000000000001E-3</v>
      </c>
      <c r="O577" s="25">
        <v>1.08</v>
      </c>
      <c r="P577" s="25">
        <v>214.2</v>
      </c>
      <c r="Q577" s="25">
        <v>0.18</v>
      </c>
    </row>
    <row r="578" spans="1:17" ht="11.1" customHeight="1" x14ac:dyDescent="0.2">
      <c r="A578" s="12"/>
      <c r="B578" s="18" t="s">
        <v>183</v>
      </c>
      <c r="C578" s="20">
        <v>0.185</v>
      </c>
      <c r="D578" s="1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</row>
    <row r="579" spans="1:17" ht="12.75" customHeight="1" x14ac:dyDescent="0.2">
      <c r="A579" s="12"/>
      <c r="B579" s="24" t="s">
        <v>35</v>
      </c>
      <c r="C579" s="20"/>
      <c r="D579" s="1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</row>
    <row r="580" spans="1:17" ht="12.75" customHeight="1" x14ac:dyDescent="0.2">
      <c r="A580" s="12">
        <v>112</v>
      </c>
      <c r="B580" s="17" t="s">
        <v>36</v>
      </c>
      <c r="C580" s="20"/>
      <c r="D580" s="15" t="s">
        <v>37</v>
      </c>
      <c r="E580" s="16">
        <v>1.1000000000000001</v>
      </c>
      <c r="F580" s="16"/>
      <c r="G580" s="16"/>
      <c r="H580" s="16"/>
      <c r="I580" s="16"/>
      <c r="J580" s="16"/>
      <c r="K580" s="16">
        <v>0.2</v>
      </c>
      <c r="L580" s="16">
        <v>3.8</v>
      </c>
      <c r="M580" s="16">
        <v>24</v>
      </c>
      <c r="N580" s="16">
        <v>0.06</v>
      </c>
      <c r="O580" s="16">
        <v>25</v>
      </c>
      <c r="P580" s="16">
        <v>14</v>
      </c>
      <c r="Q580" s="16">
        <v>0.9</v>
      </c>
    </row>
    <row r="581" spans="1:17" ht="11.1" customHeight="1" x14ac:dyDescent="0.2">
      <c r="A581" s="12"/>
      <c r="B581" s="18" t="s">
        <v>199</v>
      </c>
      <c r="C581" s="20">
        <v>0.107</v>
      </c>
      <c r="D581" s="21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</row>
    <row r="582" spans="1:17" ht="12.75" customHeight="1" x14ac:dyDescent="0.2">
      <c r="A582" s="12">
        <v>147</v>
      </c>
      <c r="B582" s="35" t="s">
        <v>286</v>
      </c>
      <c r="C582" s="19"/>
      <c r="D582" s="15" t="s">
        <v>22</v>
      </c>
      <c r="E582" s="25">
        <v>1.4</v>
      </c>
      <c r="F582" s="25"/>
      <c r="G582" s="25"/>
      <c r="H582" s="25"/>
      <c r="I582" s="25"/>
      <c r="J582" s="25"/>
      <c r="K582" s="25">
        <v>3.98</v>
      </c>
      <c r="L582" s="25">
        <v>6.22</v>
      </c>
      <c r="M582" s="25">
        <v>66.400000000000006</v>
      </c>
      <c r="N582" s="25">
        <v>4.5999999999999999E-2</v>
      </c>
      <c r="O582" s="25">
        <v>14.78</v>
      </c>
      <c r="P582" s="25">
        <v>27.2</v>
      </c>
      <c r="Q582" s="25">
        <v>0.64</v>
      </c>
    </row>
    <row r="583" spans="1:17" ht="11.1" customHeight="1" x14ac:dyDescent="0.2">
      <c r="A583" s="12"/>
      <c r="B583" s="18" t="s">
        <v>220</v>
      </c>
      <c r="C583" s="20">
        <v>0.05</v>
      </c>
      <c r="D583" s="49"/>
      <c r="E583" s="25"/>
      <c r="F583" s="25"/>
      <c r="G583" s="25"/>
      <c r="H583" s="25"/>
      <c r="I583" s="25"/>
      <c r="J583" s="25"/>
      <c r="K583" s="25"/>
      <c r="L583" s="25"/>
      <c r="M583" s="25"/>
      <c r="N583" s="26"/>
      <c r="O583" s="56"/>
      <c r="P583" s="26"/>
      <c r="Q583" s="26"/>
    </row>
    <row r="584" spans="1:17" ht="11.1" customHeight="1" x14ac:dyDescent="0.2">
      <c r="A584" s="12"/>
      <c r="B584" s="18" t="s">
        <v>43</v>
      </c>
      <c r="C584" s="20">
        <v>3.2000000000000001E-2</v>
      </c>
      <c r="D584" s="1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</row>
    <row r="585" spans="1:17" ht="11.1" customHeight="1" x14ac:dyDescent="0.2">
      <c r="A585" s="12"/>
      <c r="B585" s="18" t="s">
        <v>44</v>
      </c>
      <c r="C585" s="20">
        <v>1.2999999999999999E-2</v>
      </c>
      <c r="D585" s="15"/>
      <c r="E585" s="25"/>
      <c r="F585" s="25"/>
      <c r="G585" s="25"/>
      <c r="H585" s="25"/>
      <c r="I585" s="25"/>
      <c r="J585" s="25"/>
      <c r="K585" s="25"/>
      <c r="L585" s="25"/>
      <c r="M585" s="25"/>
      <c r="N585" s="26"/>
      <c r="O585" s="28"/>
      <c r="P585" s="26"/>
      <c r="Q585" s="26"/>
    </row>
    <row r="586" spans="1:17" ht="11.1" customHeight="1" x14ac:dyDescent="0.2">
      <c r="A586" s="12"/>
      <c r="B586" s="18" t="s">
        <v>45</v>
      </c>
      <c r="C586" s="20">
        <v>9.5999999999999992E-3</v>
      </c>
      <c r="D586" s="1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</row>
    <row r="587" spans="1:17" ht="11.1" customHeight="1" x14ac:dyDescent="0.2">
      <c r="A587" s="12"/>
      <c r="B587" s="29" t="s">
        <v>155</v>
      </c>
      <c r="C587" s="106">
        <v>8.0000000000000004E-4</v>
      </c>
      <c r="D587" s="21"/>
      <c r="E587" s="25"/>
      <c r="F587" s="25"/>
      <c r="G587" s="25"/>
      <c r="H587" s="25"/>
      <c r="I587" s="25"/>
      <c r="J587" s="25"/>
      <c r="K587" s="25"/>
      <c r="L587" s="25"/>
      <c r="M587" s="25"/>
      <c r="N587" s="26"/>
      <c r="O587" s="56"/>
      <c r="P587" s="26"/>
      <c r="Q587" s="26"/>
    </row>
    <row r="588" spans="1:17" ht="11.1" customHeight="1" x14ac:dyDescent="0.2">
      <c r="A588" s="12"/>
      <c r="B588" s="29" t="s">
        <v>46</v>
      </c>
      <c r="C588" s="19">
        <v>4.0000000000000001E-3</v>
      </c>
      <c r="D588" s="21"/>
      <c r="E588" s="25"/>
      <c r="F588" s="25"/>
      <c r="G588" s="25"/>
      <c r="H588" s="25"/>
      <c r="I588" s="25"/>
      <c r="J588" s="25"/>
      <c r="K588" s="25"/>
      <c r="L588" s="25"/>
      <c r="M588" s="25"/>
      <c r="N588" s="26"/>
      <c r="O588" s="56"/>
      <c r="P588" s="26"/>
      <c r="Q588" s="26"/>
    </row>
    <row r="589" spans="1:17" ht="11.1" customHeight="1" x14ac:dyDescent="0.2">
      <c r="A589" s="12">
        <v>353</v>
      </c>
      <c r="B589" s="17" t="s">
        <v>287</v>
      </c>
      <c r="C589" s="20"/>
      <c r="D589" s="21" t="s">
        <v>59</v>
      </c>
      <c r="E589" s="16">
        <v>11.76</v>
      </c>
      <c r="F589" s="16"/>
      <c r="G589" s="16"/>
      <c r="H589" s="16"/>
      <c r="I589" s="16"/>
      <c r="J589" s="16"/>
      <c r="K589" s="16">
        <v>1.68</v>
      </c>
      <c r="L589" s="16">
        <v>6.08</v>
      </c>
      <c r="M589" s="16">
        <v>86.4</v>
      </c>
      <c r="N589" s="16">
        <v>0.06</v>
      </c>
      <c r="O589" s="16">
        <v>0.24</v>
      </c>
      <c r="P589" s="16">
        <v>40</v>
      </c>
      <c r="Q589" s="16">
        <v>0.64</v>
      </c>
    </row>
    <row r="590" spans="1:17" ht="11.1" customHeight="1" x14ac:dyDescent="0.2">
      <c r="A590" s="12"/>
      <c r="B590" s="18" t="s">
        <v>217</v>
      </c>
      <c r="C590" s="20">
        <v>6.4000000000000001E-2</v>
      </c>
      <c r="D590" s="21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</row>
    <row r="591" spans="1:17" ht="11.1" customHeight="1" x14ac:dyDescent="0.2">
      <c r="A591" s="12"/>
      <c r="B591" s="18" t="s">
        <v>20</v>
      </c>
      <c r="C591" s="20">
        <v>1.0999999999999999E-2</v>
      </c>
      <c r="D591" s="15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</row>
    <row r="592" spans="1:17" ht="11.1" customHeight="1" x14ac:dyDescent="0.2">
      <c r="A592" s="12"/>
      <c r="B592" s="18" t="s">
        <v>61</v>
      </c>
      <c r="C592" s="20">
        <v>8.0000000000000002E-3</v>
      </c>
      <c r="D592" s="21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</row>
    <row r="593" spans="1:17" ht="11.1" customHeight="1" x14ac:dyDescent="0.2">
      <c r="A593" s="12"/>
      <c r="B593" s="18" t="s">
        <v>23</v>
      </c>
      <c r="C593" s="20">
        <v>1.6E-2</v>
      </c>
      <c r="D593" s="21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</row>
    <row r="594" spans="1:17" ht="12.75" customHeight="1" x14ac:dyDescent="0.2">
      <c r="A594" s="12">
        <v>179</v>
      </c>
      <c r="B594" s="17" t="s">
        <v>180</v>
      </c>
      <c r="C594" s="20"/>
      <c r="D594" s="15" t="s">
        <v>37</v>
      </c>
      <c r="E594" s="16">
        <v>3.1</v>
      </c>
      <c r="F594" s="16"/>
      <c r="G594" s="16"/>
      <c r="H594" s="16"/>
      <c r="I594" s="16"/>
      <c r="J594" s="16"/>
      <c r="K594" s="16">
        <v>4.2</v>
      </c>
      <c r="L594" s="16">
        <v>15.4</v>
      </c>
      <c r="M594" s="16">
        <v>112</v>
      </c>
      <c r="N594" s="16">
        <v>0.11</v>
      </c>
      <c r="O594" s="16">
        <v>12.8</v>
      </c>
      <c r="P594" s="16">
        <v>44</v>
      </c>
      <c r="Q594" s="16">
        <v>0.8</v>
      </c>
    </row>
    <row r="595" spans="1:17" ht="11.1" customHeight="1" x14ac:dyDescent="0.2">
      <c r="A595" s="12"/>
      <c r="B595" s="18" t="s">
        <v>43</v>
      </c>
      <c r="C595" s="20">
        <v>0.13200000000000001</v>
      </c>
      <c r="D595" s="21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</row>
    <row r="596" spans="1:17" ht="11.1" customHeight="1" x14ac:dyDescent="0.2">
      <c r="A596" s="12"/>
      <c r="B596" s="18" t="s">
        <v>19</v>
      </c>
      <c r="C596" s="20">
        <v>4.0000000000000001E-3</v>
      </c>
      <c r="D596" s="21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</row>
    <row r="597" spans="1:17" ht="12.75" customHeight="1" x14ac:dyDescent="0.2">
      <c r="A597" s="12">
        <v>527</v>
      </c>
      <c r="B597" s="17" t="s">
        <v>144</v>
      </c>
      <c r="C597" s="58"/>
      <c r="D597" s="21" t="s">
        <v>27</v>
      </c>
      <c r="E597" s="25">
        <v>0.45</v>
      </c>
      <c r="F597" s="25"/>
      <c r="G597" s="25"/>
      <c r="H597" s="25"/>
      <c r="I597" s="25"/>
      <c r="J597" s="25"/>
      <c r="K597" s="25">
        <v>0</v>
      </c>
      <c r="L597" s="25">
        <v>24.3</v>
      </c>
      <c r="M597" s="25">
        <v>99</v>
      </c>
      <c r="N597" s="25">
        <v>8.9999999999999993E-3</v>
      </c>
      <c r="O597" s="25">
        <v>0.45</v>
      </c>
      <c r="P597" s="25">
        <v>25.5</v>
      </c>
      <c r="Q597" s="25">
        <v>1.35</v>
      </c>
    </row>
    <row r="598" spans="1:17" ht="11.1" customHeight="1" x14ac:dyDescent="0.2">
      <c r="A598" s="12"/>
      <c r="B598" s="29" t="s">
        <v>145</v>
      </c>
      <c r="C598" s="19">
        <v>2.1999999999999999E-2</v>
      </c>
      <c r="D598" s="21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</row>
    <row r="599" spans="1:17" ht="11.1" customHeight="1" x14ac:dyDescent="0.2">
      <c r="A599" s="12"/>
      <c r="B599" s="29" t="s">
        <v>24</v>
      </c>
      <c r="C599" s="19">
        <v>1.35E-2</v>
      </c>
      <c r="D599" s="21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</row>
    <row r="600" spans="1:17" ht="12.75" customHeight="1" x14ac:dyDescent="0.2">
      <c r="A600" s="12">
        <v>114</v>
      </c>
      <c r="B600" s="17" t="s">
        <v>31</v>
      </c>
      <c r="C600" s="20">
        <v>0.02</v>
      </c>
      <c r="D600" s="21" t="s">
        <v>32</v>
      </c>
      <c r="E600" s="25">
        <v>1.52</v>
      </c>
      <c r="F600" s="25"/>
      <c r="G600" s="25"/>
      <c r="H600" s="25"/>
      <c r="I600" s="25"/>
      <c r="J600" s="25"/>
      <c r="K600" s="25">
        <v>0.16</v>
      </c>
      <c r="L600" s="25">
        <v>9.84</v>
      </c>
      <c r="M600" s="25">
        <v>47</v>
      </c>
      <c r="N600" s="25">
        <v>2.1999999999999999E-2</v>
      </c>
      <c r="O600" s="25">
        <v>0</v>
      </c>
      <c r="P600" s="25">
        <v>4</v>
      </c>
      <c r="Q600" s="25">
        <v>0.22</v>
      </c>
    </row>
    <row r="601" spans="1:17" ht="12.75" customHeight="1" x14ac:dyDescent="0.2">
      <c r="A601" s="12">
        <v>115</v>
      </c>
      <c r="B601" s="17" t="s">
        <v>54</v>
      </c>
      <c r="C601" s="20">
        <v>0.04</v>
      </c>
      <c r="D601" s="15" t="s">
        <v>30</v>
      </c>
      <c r="E601" s="25">
        <v>2.64</v>
      </c>
      <c r="F601" s="25"/>
      <c r="G601" s="25"/>
      <c r="H601" s="25"/>
      <c r="I601" s="25"/>
      <c r="J601" s="25"/>
      <c r="K601" s="25">
        <v>0.48</v>
      </c>
      <c r="L601" s="25">
        <v>13.36</v>
      </c>
      <c r="M601" s="25">
        <v>69.599999999999994</v>
      </c>
      <c r="N601" s="25">
        <v>7.1999999999999995E-2</v>
      </c>
      <c r="O601" s="25">
        <v>0</v>
      </c>
      <c r="P601" s="25">
        <v>14</v>
      </c>
      <c r="Q601" s="25">
        <v>1.56</v>
      </c>
    </row>
    <row r="602" spans="1:17" ht="12.75" customHeight="1" x14ac:dyDescent="0.2">
      <c r="A602" s="12"/>
      <c r="B602" s="24" t="s">
        <v>56</v>
      </c>
      <c r="C602" s="20"/>
      <c r="D602" s="21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</row>
    <row r="603" spans="1:17" ht="12.75" customHeight="1" x14ac:dyDescent="0.2">
      <c r="A603" s="12">
        <v>583</v>
      </c>
      <c r="B603" s="17" t="s">
        <v>58</v>
      </c>
      <c r="C603" s="20"/>
      <c r="D603" s="15" t="s">
        <v>59</v>
      </c>
      <c r="E603" s="16">
        <v>6</v>
      </c>
      <c r="F603" s="16"/>
      <c r="G603" s="16"/>
      <c r="H603" s="16"/>
      <c r="I603" s="16"/>
      <c r="J603" s="16"/>
      <c r="K603" s="16">
        <v>10.4</v>
      </c>
      <c r="L603" s="16">
        <v>56.92</v>
      </c>
      <c r="M603" s="16">
        <v>310.7</v>
      </c>
      <c r="N603" s="16">
        <v>0.08</v>
      </c>
      <c r="O603" s="16">
        <v>0</v>
      </c>
      <c r="P603" s="16">
        <v>12</v>
      </c>
      <c r="Q603" s="16">
        <v>0.66</v>
      </c>
    </row>
    <row r="604" spans="1:17" ht="11.1" customHeight="1" x14ac:dyDescent="0.2">
      <c r="A604" s="12"/>
      <c r="B604" s="18" t="s">
        <v>60</v>
      </c>
      <c r="C604" s="20">
        <v>5.5E-2</v>
      </c>
      <c r="D604" s="21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</row>
    <row r="605" spans="1:17" ht="11.1" customHeight="1" x14ac:dyDescent="0.2">
      <c r="A605" s="12"/>
      <c r="B605" s="18" t="s">
        <v>24</v>
      </c>
      <c r="C605" s="20">
        <v>1.0999999999999999E-2</v>
      </c>
      <c r="D605" s="21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</row>
    <row r="606" spans="1:17" ht="11.1" customHeight="1" x14ac:dyDescent="0.2">
      <c r="A606" s="12"/>
      <c r="B606" s="18" t="s">
        <v>46</v>
      </c>
      <c r="C606" s="20">
        <v>1.0999999999999999E-2</v>
      </c>
      <c r="D606" s="21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</row>
    <row r="607" spans="1:17" ht="11.1" customHeight="1" x14ac:dyDescent="0.2">
      <c r="A607" s="12"/>
      <c r="B607" s="18" t="s">
        <v>61</v>
      </c>
      <c r="C607" s="34">
        <v>1.2999999999999999E-3</v>
      </c>
      <c r="D607" s="21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</row>
    <row r="608" spans="1:17" ht="11.1" customHeight="1" x14ac:dyDescent="0.2">
      <c r="A608" s="12"/>
      <c r="B608" s="18" t="s">
        <v>62</v>
      </c>
      <c r="C608" s="34">
        <v>1.2999999999999999E-3</v>
      </c>
      <c r="D608" s="21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</row>
    <row r="609" spans="1:18" ht="12.75" customHeight="1" x14ac:dyDescent="0.2">
      <c r="A609" s="12">
        <v>534</v>
      </c>
      <c r="B609" s="17" t="s">
        <v>57</v>
      </c>
      <c r="C609" s="20"/>
      <c r="D609" s="21" t="s">
        <v>27</v>
      </c>
      <c r="E609" s="25">
        <v>5.22</v>
      </c>
      <c r="F609" s="25"/>
      <c r="G609" s="25"/>
      <c r="H609" s="25"/>
      <c r="I609" s="25"/>
      <c r="J609" s="25"/>
      <c r="K609" s="25">
        <v>4.5</v>
      </c>
      <c r="L609" s="25">
        <v>8.64</v>
      </c>
      <c r="M609" s="25">
        <v>95.4</v>
      </c>
      <c r="N609" s="25">
        <v>7.0000000000000007E-2</v>
      </c>
      <c r="O609" s="25">
        <v>2.34</v>
      </c>
      <c r="P609" s="25">
        <v>216</v>
      </c>
      <c r="Q609" s="25">
        <v>0.18</v>
      </c>
    </row>
    <row r="610" spans="1:18" ht="11.1" customHeight="1" x14ac:dyDescent="0.2">
      <c r="A610" s="12"/>
      <c r="B610" s="18" t="s">
        <v>23</v>
      </c>
      <c r="C610" s="20">
        <v>0.189</v>
      </c>
      <c r="D610" s="21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</row>
    <row r="611" spans="1:18" ht="12.75" customHeight="1" x14ac:dyDescent="0.2">
      <c r="A611" s="12">
        <v>118</v>
      </c>
      <c r="B611" s="10" t="s">
        <v>288</v>
      </c>
      <c r="C611" s="19">
        <v>0.19500000000000001</v>
      </c>
      <c r="D611" s="15" t="s">
        <v>251</v>
      </c>
      <c r="E611" s="25">
        <v>1.62</v>
      </c>
      <c r="F611" s="25"/>
      <c r="G611" s="25"/>
      <c r="H611" s="25"/>
      <c r="I611" s="25"/>
      <c r="J611" s="25"/>
      <c r="K611" s="25">
        <v>0.36</v>
      </c>
      <c r="L611" s="25">
        <v>14.58</v>
      </c>
      <c r="M611" s="25">
        <v>77.400000000000006</v>
      </c>
      <c r="N611" s="25">
        <v>7.5107999999999994E-2</v>
      </c>
      <c r="O611" s="25">
        <v>108</v>
      </c>
      <c r="P611" s="25">
        <v>61.2</v>
      </c>
      <c r="Q611" s="25">
        <v>0.54</v>
      </c>
    </row>
    <row r="612" spans="1:18" ht="12.75" customHeight="1" x14ac:dyDescent="0.2">
      <c r="A612" s="12"/>
      <c r="B612" s="62" t="s">
        <v>289</v>
      </c>
      <c r="C612" s="129"/>
      <c r="D612" s="42"/>
      <c r="E612" s="66">
        <f>SUM(E560:E611)</f>
        <v>52.35</v>
      </c>
      <c r="F612" s="40">
        <f>SUM(F572:F611)</f>
        <v>0</v>
      </c>
      <c r="G612" s="40">
        <f>SUM(G572:G611)</f>
        <v>0</v>
      </c>
      <c r="H612" s="43">
        <f>SUM(H572:H611)</f>
        <v>0</v>
      </c>
      <c r="I612" s="41"/>
      <c r="J612" s="41"/>
      <c r="K612" s="64">
        <f t="shared" ref="K612:Q612" si="4">SUM(K560:K611)</f>
        <v>42.65</v>
      </c>
      <c r="L612" s="64">
        <f t="shared" si="4"/>
        <v>231.66</v>
      </c>
      <c r="M612" s="65">
        <f t="shared" si="4"/>
        <v>1519.66</v>
      </c>
      <c r="N612" s="66">
        <f t="shared" si="4"/>
        <v>0.74410799999999999</v>
      </c>
      <c r="O612" s="67">
        <f t="shared" si="4"/>
        <v>166.45</v>
      </c>
      <c r="P612" s="64">
        <f t="shared" si="4"/>
        <v>910.03</v>
      </c>
      <c r="Q612" s="68">
        <f t="shared" si="4"/>
        <v>11.350000000000001</v>
      </c>
    </row>
    <row r="613" spans="1:18" ht="12.75" customHeight="1" x14ac:dyDescent="0.2">
      <c r="B613" s="116"/>
      <c r="C613" s="130"/>
      <c r="D613" s="45"/>
      <c r="E613" s="45"/>
      <c r="F613" s="45"/>
      <c r="G613" s="45"/>
      <c r="H613" s="45"/>
      <c r="I613" s="22"/>
      <c r="J613" s="22"/>
      <c r="K613" s="45"/>
      <c r="L613" s="45"/>
      <c r="M613" s="45"/>
      <c r="N613" s="45"/>
      <c r="O613" s="131"/>
      <c r="P613" s="45"/>
      <c r="Q613" s="131"/>
      <c r="R613" s="9"/>
    </row>
    <row r="614" spans="1:18" ht="12.75" customHeight="1" x14ac:dyDescent="0.2">
      <c r="B614" s="116"/>
      <c r="C614" s="130"/>
      <c r="D614" s="45"/>
      <c r="E614" s="45"/>
      <c r="F614" s="45"/>
      <c r="G614" s="45"/>
      <c r="H614" s="45"/>
      <c r="I614" s="22"/>
      <c r="J614" s="22"/>
      <c r="K614" s="45"/>
      <c r="L614" s="45"/>
      <c r="M614" s="45"/>
      <c r="N614" s="45"/>
      <c r="O614" s="131"/>
      <c r="P614" s="45"/>
      <c r="Q614" s="131"/>
      <c r="R614" s="9"/>
    </row>
    <row r="615" spans="1:18" ht="12.75" customHeight="1" x14ac:dyDescent="0.2">
      <c r="B615" s="116"/>
      <c r="C615" s="130"/>
      <c r="D615" s="45"/>
      <c r="E615" s="45"/>
      <c r="F615" s="45"/>
      <c r="G615" s="45"/>
      <c r="H615" s="45"/>
      <c r="I615" s="22"/>
      <c r="J615" s="22"/>
      <c r="K615" s="45"/>
      <c r="L615" s="45"/>
      <c r="M615" s="45"/>
      <c r="N615" s="45"/>
      <c r="O615" s="131"/>
      <c r="P615" s="45"/>
      <c r="Q615" s="131"/>
      <c r="R615" s="9"/>
    </row>
    <row r="616" spans="1:18" ht="12.75" customHeight="1" x14ac:dyDescent="0.2">
      <c r="B616" s="116"/>
      <c r="C616" s="130"/>
      <c r="D616" s="45"/>
      <c r="E616" s="45"/>
      <c r="F616" s="45"/>
      <c r="G616" s="45"/>
      <c r="H616" s="45"/>
      <c r="I616" s="22"/>
      <c r="J616" s="22"/>
      <c r="K616" s="45"/>
      <c r="L616" s="45"/>
      <c r="M616" s="45"/>
      <c r="N616" s="45"/>
      <c r="O616" s="131"/>
      <c r="P616" s="45"/>
      <c r="Q616" s="131"/>
      <c r="R616" s="9"/>
    </row>
    <row r="617" spans="1:18" ht="12.75" customHeight="1" x14ac:dyDescent="0.2">
      <c r="B617" s="116"/>
      <c r="C617" s="130"/>
      <c r="D617" s="45"/>
      <c r="E617" s="243" t="s">
        <v>5</v>
      </c>
      <c r="F617" s="5"/>
      <c r="G617" s="5"/>
      <c r="H617" s="5"/>
      <c r="I617" s="5"/>
      <c r="J617" s="5"/>
      <c r="K617" s="243" t="s">
        <v>6</v>
      </c>
      <c r="L617" s="243" t="s">
        <v>7</v>
      </c>
      <c r="M617" s="243" t="s">
        <v>8</v>
      </c>
      <c r="N617" s="243" t="s">
        <v>9</v>
      </c>
      <c r="O617" s="243"/>
      <c r="P617" s="243" t="s">
        <v>10</v>
      </c>
      <c r="Q617" s="243"/>
    </row>
    <row r="618" spans="1:18" ht="12.75" customHeight="1" x14ac:dyDescent="0.2">
      <c r="B618" s="116"/>
      <c r="C618" s="130"/>
      <c r="D618" s="45"/>
      <c r="E618" s="243"/>
      <c r="F618" s="5"/>
      <c r="G618" s="5"/>
      <c r="H618" s="5"/>
      <c r="I618" s="5"/>
      <c r="J618" s="5"/>
      <c r="K618" s="243"/>
      <c r="L618" s="243"/>
      <c r="M618" s="243"/>
      <c r="N618" s="6" t="s">
        <v>11</v>
      </c>
      <c r="O618" s="6" t="s">
        <v>12</v>
      </c>
      <c r="P618" s="6" t="s">
        <v>13</v>
      </c>
      <c r="Q618" s="132" t="s">
        <v>290</v>
      </c>
    </row>
    <row r="619" spans="1:18" ht="12.75" customHeight="1" x14ac:dyDescent="0.2">
      <c r="B619" s="133" t="s">
        <v>291</v>
      </c>
      <c r="C619" s="134"/>
      <c r="D619" s="62"/>
      <c r="E619" s="135">
        <v>567.29999999999995</v>
      </c>
      <c r="F619" s="136"/>
      <c r="G619" s="136"/>
      <c r="H619" s="136"/>
      <c r="I619" s="136"/>
      <c r="J619" s="136"/>
      <c r="K619" s="135">
        <v>536.20000000000005</v>
      </c>
      <c r="L619" s="135">
        <v>2137.3000000000002</v>
      </c>
      <c r="M619" s="137">
        <v>15256.43</v>
      </c>
      <c r="N619" s="138">
        <v>8.76</v>
      </c>
      <c r="O619" s="135">
        <v>684.89</v>
      </c>
      <c r="P619" s="135">
        <v>6114.2</v>
      </c>
      <c r="Q619" s="138">
        <v>108.08</v>
      </c>
    </row>
    <row r="620" spans="1:18" ht="12.75" customHeight="1" x14ac:dyDescent="0.2">
      <c r="B620" s="139" t="s">
        <v>292</v>
      </c>
      <c r="C620" s="37"/>
      <c r="D620" s="37"/>
      <c r="E620" s="136">
        <v>56.73</v>
      </c>
      <c r="F620" s="136"/>
      <c r="G620" s="136"/>
      <c r="H620" s="136"/>
      <c r="I620" s="136"/>
      <c r="J620" s="136"/>
      <c r="K620" s="136">
        <v>53.62</v>
      </c>
      <c r="L620" s="136">
        <v>213.73</v>
      </c>
      <c r="M620" s="136">
        <v>1525.64</v>
      </c>
      <c r="N620" s="140">
        <v>0.87</v>
      </c>
      <c r="O620" s="140">
        <v>68.489999999999995</v>
      </c>
      <c r="P620" s="136">
        <v>611.4</v>
      </c>
      <c r="Q620" s="140">
        <v>10.8</v>
      </c>
    </row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</sheetData>
  <mergeCells count="107">
    <mergeCell ref="B1:O1"/>
    <mergeCell ref="A3:A4"/>
    <mergeCell ref="B3:B4"/>
    <mergeCell ref="C3:C4"/>
    <mergeCell ref="D3:D4"/>
    <mergeCell ref="E3:E4"/>
    <mergeCell ref="K3:K4"/>
    <mergeCell ref="L3:L4"/>
    <mergeCell ref="M3:M4"/>
    <mergeCell ref="N3:O3"/>
    <mergeCell ref="P3:Q3"/>
    <mergeCell ref="A59:A60"/>
    <mergeCell ref="B59:B60"/>
    <mergeCell ref="C59:C60"/>
    <mergeCell ref="D59:D60"/>
    <mergeCell ref="E59:E60"/>
    <mergeCell ref="K59:K60"/>
    <mergeCell ref="L59:L60"/>
    <mergeCell ref="M59:M60"/>
    <mergeCell ref="N59:O59"/>
    <mergeCell ref="P59:Q59"/>
    <mergeCell ref="P122:Q122"/>
    <mergeCell ref="A184:A185"/>
    <mergeCell ref="B184:B185"/>
    <mergeCell ref="C184:C185"/>
    <mergeCell ref="D184:D185"/>
    <mergeCell ref="E184:E185"/>
    <mergeCell ref="K184:K185"/>
    <mergeCell ref="L184:L185"/>
    <mergeCell ref="M184:M185"/>
    <mergeCell ref="N184:O184"/>
    <mergeCell ref="P184:Q184"/>
    <mergeCell ref="A122:A123"/>
    <mergeCell ref="B122:B123"/>
    <mergeCell ref="C122:C123"/>
    <mergeCell ref="D122:D123"/>
    <mergeCell ref="E122:E123"/>
    <mergeCell ref="K122:K123"/>
    <mergeCell ref="L122:L123"/>
    <mergeCell ref="M122:M123"/>
    <mergeCell ref="N122:O122"/>
    <mergeCell ref="P245:Q245"/>
    <mergeCell ref="A303:A304"/>
    <mergeCell ref="B303:B304"/>
    <mergeCell ref="C303:C304"/>
    <mergeCell ref="D303:D304"/>
    <mergeCell ref="E303:E304"/>
    <mergeCell ref="K303:K304"/>
    <mergeCell ref="L303:L304"/>
    <mergeCell ref="M303:M304"/>
    <mergeCell ref="N303:O303"/>
    <mergeCell ref="P303:Q303"/>
    <mergeCell ref="A245:A246"/>
    <mergeCell ref="B245:B246"/>
    <mergeCell ref="C245:C246"/>
    <mergeCell ref="D245:D246"/>
    <mergeCell ref="E245:E246"/>
    <mergeCell ref="K245:K246"/>
    <mergeCell ref="L245:L246"/>
    <mergeCell ref="M245:M246"/>
    <mergeCell ref="N245:O245"/>
    <mergeCell ref="M495:M496"/>
    <mergeCell ref="N495:O495"/>
    <mergeCell ref="P362:Q362"/>
    <mergeCell ref="A435:A436"/>
    <mergeCell ref="B435:B436"/>
    <mergeCell ref="C435:C436"/>
    <mergeCell ref="D435:D436"/>
    <mergeCell ref="E435:E436"/>
    <mergeCell ref="K435:K436"/>
    <mergeCell ref="L435:L436"/>
    <mergeCell ref="M435:M436"/>
    <mergeCell ref="N435:O435"/>
    <mergeCell ref="P435:Q435"/>
    <mergeCell ref="A362:A363"/>
    <mergeCell ref="B362:B363"/>
    <mergeCell ref="C362:C363"/>
    <mergeCell ref="D362:D363"/>
    <mergeCell ref="E362:E363"/>
    <mergeCell ref="K362:K363"/>
    <mergeCell ref="L362:L363"/>
    <mergeCell ref="M362:M363"/>
    <mergeCell ref="N362:O362"/>
    <mergeCell ref="E617:E618"/>
    <mergeCell ref="K617:K618"/>
    <mergeCell ref="L617:L618"/>
    <mergeCell ref="M617:M618"/>
    <mergeCell ref="N617:O617"/>
    <mergeCell ref="P617:Q617"/>
    <mergeCell ref="P495:Q495"/>
    <mergeCell ref="A558:A559"/>
    <mergeCell ref="B558:B559"/>
    <mergeCell ref="C558:C559"/>
    <mergeCell ref="D558:D559"/>
    <mergeCell ref="E558:E559"/>
    <mergeCell ref="K558:K559"/>
    <mergeCell ref="L558:L559"/>
    <mergeCell ref="M558:M559"/>
    <mergeCell ref="N558:O558"/>
    <mergeCell ref="P558:Q558"/>
    <mergeCell ref="A495:A496"/>
    <mergeCell ref="B495:B496"/>
    <mergeCell ref="C495:C496"/>
    <mergeCell ref="D495:D496"/>
    <mergeCell ref="E495:E496"/>
    <mergeCell ref="K495:K496"/>
    <mergeCell ref="L495:L496"/>
  </mergeCells>
  <pageMargins left="0.25" right="0.24027777777777801" top="0.27013888888888898" bottom="0.209722222222222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zoomScaleNormal="100" workbookViewId="0">
      <selection activeCell="B24" sqref="B24"/>
    </sheetView>
  </sheetViews>
  <sheetFormatPr defaultRowHeight="12.75" x14ac:dyDescent="0.2"/>
  <cols>
    <col min="1" max="1" width="5"/>
    <col min="2" max="2" width="31.85546875"/>
    <col min="3" max="5" width="8.7109375"/>
    <col min="6" max="8" width="9.28515625"/>
    <col min="9" max="9" width="9.5703125"/>
    <col min="10" max="13" width="9.28515625"/>
    <col min="14" max="1025" width="8.7109375"/>
  </cols>
  <sheetData>
    <row r="1" spans="1:13" ht="12.75" customHeight="1" x14ac:dyDescent="0.2">
      <c r="A1" s="267" t="s">
        <v>1</v>
      </c>
      <c r="B1" s="268" t="s">
        <v>2</v>
      </c>
      <c r="C1" s="269" t="s">
        <v>3</v>
      </c>
      <c r="D1" s="252" t="s">
        <v>335</v>
      </c>
      <c r="E1" s="255" t="s">
        <v>4</v>
      </c>
      <c r="F1" s="274" t="s">
        <v>5</v>
      </c>
      <c r="G1" s="274" t="s">
        <v>6</v>
      </c>
      <c r="H1" s="274" t="s">
        <v>7</v>
      </c>
      <c r="I1" s="274" t="s">
        <v>8</v>
      </c>
      <c r="J1" s="249" t="s">
        <v>9</v>
      </c>
      <c r="K1" s="249"/>
      <c r="L1" s="249" t="s">
        <v>10</v>
      </c>
      <c r="M1" s="249"/>
    </row>
    <row r="2" spans="1:13" ht="12.75" customHeight="1" x14ac:dyDescent="0.2">
      <c r="A2" s="267"/>
      <c r="B2" s="268"/>
      <c r="C2" s="269"/>
      <c r="D2" s="252"/>
      <c r="E2" s="255"/>
      <c r="F2" s="274"/>
      <c r="G2" s="274"/>
      <c r="H2" s="274"/>
      <c r="I2" s="274"/>
      <c r="J2" s="209" t="s">
        <v>11</v>
      </c>
      <c r="K2" s="209" t="s">
        <v>12</v>
      </c>
      <c r="L2" s="209" t="s">
        <v>13</v>
      </c>
      <c r="M2" s="209" t="s">
        <v>14</v>
      </c>
    </row>
    <row r="3" spans="1:13" ht="15.75" customHeight="1" x14ac:dyDescent="0.25">
      <c r="A3" s="2"/>
      <c r="B3" s="169" t="s">
        <v>229</v>
      </c>
      <c r="C3" s="46"/>
      <c r="D3" s="46"/>
      <c r="E3" s="4"/>
      <c r="F3" s="101"/>
      <c r="G3" s="101"/>
      <c r="H3" s="101"/>
      <c r="I3" s="101"/>
      <c r="J3" s="102"/>
      <c r="K3" s="102"/>
      <c r="L3" s="102"/>
      <c r="M3" s="102"/>
    </row>
    <row r="4" spans="1:13" ht="12.75" customHeight="1" x14ac:dyDescent="0.2">
      <c r="A4" s="86"/>
      <c r="B4" s="151" t="s">
        <v>186</v>
      </c>
      <c r="C4" s="173"/>
      <c r="D4" s="173"/>
      <c r="E4" s="4"/>
      <c r="F4" s="176"/>
      <c r="G4" s="176"/>
      <c r="H4" s="176"/>
      <c r="I4" s="176"/>
      <c r="J4" s="176"/>
      <c r="K4" s="176"/>
      <c r="L4" s="176"/>
      <c r="M4" s="176"/>
    </row>
    <row r="5" spans="1:13" ht="12.75" customHeight="1" x14ac:dyDescent="0.2">
      <c r="A5" s="86"/>
      <c r="B5" s="172" t="s">
        <v>336</v>
      </c>
      <c r="C5" s="173"/>
      <c r="D5" s="173"/>
      <c r="E5" s="174" t="s">
        <v>337</v>
      </c>
      <c r="F5" s="4">
        <v>0</v>
      </c>
      <c r="G5" s="4">
        <v>0</v>
      </c>
      <c r="H5" s="4">
        <v>4.5999999999999996</v>
      </c>
      <c r="I5" s="4">
        <v>18.5</v>
      </c>
      <c r="J5" s="4">
        <v>0.08</v>
      </c>
      <c r="K5" s="4">
        <v>4</v>
      </c>
      <c r="L5" s="4">
        <v>0.48</v>
      </c>
      <c r="M5" s="4">
        <v>0</v>
      </c>
    </row>
    <row r="6" spans="1:13" ht="12.75" customHeight="1" x14ac:dyDescent="0.2">
      <c r="A6" s="86"/>
      <c r="B6" s="175" t="s">
        <v>34</v>
      </c>
      <c r="C6" s="173">
        <v>5.0000000000000001E-3</v>
      </c>
      <c r="D6" s="173">
        <v>5.0000000000000001E-3</v>
      </c>
      <c r="E6" s="174"/>
      <c r="F6" s="4"/>
      <c r="G6" s="4"/>
      <c r="H6" s="4"/>
      <c r="I6" s="4"/>
      <c r="J6" s="4"/>
      <c r="K6" s="4"/>
      <c r="L6" s="4"/>
      <c r="M6" s="4"/>
    </row>
    <row r="7" spans="1:13" ht="12.75" customHeight="1" x14ac:dyDescent="0.2">
      <c r="A7" s="86">
        <v>121</v>
      </c>
      <c r="B7" s="172" t="s">
        <v>230</v>
      </c>
      <c r="C7" s="173">
        <v>0.04</v>
      </c>
      <c r="D7" s="173">
        <v>0.04</v>
      </c>
      <c r="E7" s="171" t="s">
        <v>30</v>
      </c>
      <c r="F7" s="176">
        <v>0.76</v>
      </c>
      <c r="G7" s="176">
        <v>3.56</v>
      </c>
      <c r="H7" s="176">
        <v>3.08</v>
      </c>
      <c r="I7" s="176">
        <v>47.6</v>
      </c>
      <c r="J7" s="177">
        <v>8.0000000000000002E-3</v>
      </c>
      <c r="K7" s="176">
        <v>2.8</v>
      </c>
      <c r="L7" s="176">
        <v>16.399999999999999</v>
      </c>
      <c r="M7" s="176">
        <v>0.28000000000000003</v>
      </c>
    </row>
    <row r="8" spans="1:13" ht="12.75" customHeight="1" x14ac:dyDescent="0.2">
      <c r="A8" s="86">
        <v>307</v>
      </c>
      <c r="B8" s="172" t="s">
        <v>156</v>
      </c>
      <c r="C8" s="173"/>
      <c r="D8" s="173"/>
      <c r="E8" s="171" t="s">
        <v>231</v>
      </c>
      <c r="F8" s="176">
        <v>9.48</v>
      </c>
      <c r="G8" s="176">
        <v>14.72</v>
      </c>
      <c r="H8" s="176">
        <v>2.54</v>
      </c>
      <c r="I8" s="176">
        <v>179.35</v>
      </c>
      <c r="J8" s="177">
        <v>6.8000000000000005E-2</v>
      </c>
      <c r="K8" s="176">
        <v>0.34</v>
      </c>
      <c r="L8" s="176">
        <v>89.68</v>
      </c>
      <c r="M8" s="176">
        <v>1.69</v>
      </c>
    </row>
    <row r="9" spans="1:13" ht="12.75" customHeight="1" x14ac:dyDescent="0.2">
      <c r="A9" s="86"/>
      <c r="B9" s="175" t="s">
        <v>61</v>
      </c>
      <c r="C9" s="173" t="s">
        <v>338</v>
      </c>
      <c r="D9" s="173">
        <v>6.8000000000000005E-2</v>
      </c>
      <c r="E9" s="171"/>
      <c r="F9" s="176"/>
      <c r="G9" s="176"/>
      <c r="H9" s="176"/>
      <c r="I9" s="176"/>
      <c r="J9" s="176"/>
      <c r="K9" s="176"/>
      <c r="L9" s="176"/>
      <c r="M9" s="176"/>
    </row>
    <row r="10" spans="1:13" ht="12.75" customHeight="1" x14ac:dyDescent="0.2">
      <c r="A10" s="86"/>
      <c r="B10" s="175" t="s">
        <v>19</v>
      </c>
      <c r="C10" s="173">
        <v>4.0000000000000001E-3</v>
      </c>
      <c r="D10" s="173">
        <v>4.0000000000000001E-3</v>
      </c>
      <c r="E10" s="171"/>
      <c r="F10" s="176"/>
      <c r="G10" s="176"/>
      <c r="H10" s="176"/>
      <c r="I10" s="176"/>
      <c r="J10" s="176"/>
      <c r="K10" s="176"/>
      <c r="L10" s="176"/>
      <c r="M10" s="176"/>
    </row>
    <row r="11" spans="1:13" ht="12.75" customHeight="1" x14ac:dyDescent="0.2">
      <c r="A11" s="86"/>
      <c r="B11" s="175" t="s">
        <v>23</v>
      </c>
      <c r="C11" s="173">
        <v>4.2000000000000003E-2</v>
      </c>
      <c r="D11" s="173">
        <v>4.2000000000000003E-2</v>
      </c>
      <c r="E11" s="171"/>
      <c r="F11" s="176"/>
      <c r="G11" s="176"/>
      <c r="H11" s="176"/>
      <c r="I11" s="176"/>
      <c r="J11" s="176"/>
      <c r="K11" s="176"/>
      <c r="L11" s="176"/>
      <c r="M11" s="176"/>
    </row>
    <row r="12" spans="1:13" ht="12.75" customHeight="1" x14ac:dyDescent="0.2">
      <c r="A12" s="86">
        <v>514</v>
      </c>
      <c r="B12" s="172" t="s">
        <v>26</v>
      </c>
      <c r="C12" s="173"/>
      <c r="D12" s="173"/>
      <c r="E12" s="174" t="s">
        <v>27</v>
      </c>
      <c r="F12" s="39">
        <v>2.88</v>
      </c>
      <c r="G12" s="39">
        <v>2.4300000000000002</v>
      </c>
      <c r="H12" s="39">
        <v>14.31</v>
      </c>
      <c r="I12" s="39">
        <v>71.099999999999994</v>
      </c>
      <c r="J12" s="39">
        <v>3.5999999999999997E-2</v>
      </c>
      <c r="K12" s="39">
        <v>1.17</v>
      </c>
      <c r="L12" s="39">
        <v>113.4</v>
      </c>
      <c r="M12" s="39">
        <v>0.09</v>
      </c>
    </row>
    <row r="13" spans="1:13" ht="12.75" customHeight="1" x14ac:dyDescent="0.2">
      <c r="A13" s="86"/>
      <c r="B13" s="175" t="s">
        <v>28</v>
      </c>
      <c r="C13" s="173">
        <v>1.8E-3</v>
      </c>
      <c r="D13" s="173">
        <v>1.8E-3</v>
      </c>
      <c r="E13" s="174"/>
      <c r="F13" s="39"/>
      <c r="G13" s="39"/>
      <c r="H13" s="39"/>
      <c r="I13" s="39"/>
      <c r="J13" s="39"/>
      <c r="K13" s="39"/>
      <c r="L13" s="39"/>
      <c r="M13" s="39"/>
    </row>
    <row r="14" spans="1:13" ht="12.75" customHeight="1" x14ac:dyDescent="0.2">
      <c r="A14" s="86"/>
      <c r="B14" s="175" t="s">
        <v>24</v>
      </c>
      <c r="C14" s="173">
        <v>8.9999999999999993E-3</v>
      </c>
      <c r="D14" s="173">
        <v>8.9999999999999993E-3</v>
      </c>
      <c r="E14" s="174"/>
      <c r="F14" s="39"/>
      <c r="G14" s="39"/>
      <c r="H14" s="39"/>
      <c r="I14" s="39"/>
      <c r="J14" s="39"/>
      <c r="K14" s="39"/>
      <c r="L14" s="39"/>
      <c r="M14" s="39"/>
    </row>
    <row r="15" spans="1:13" ht="12.75" customHeight="1" x14ac:dyDescent="0.2">
      <c r="A15" s="86"/>
      <c r="B15" s="175" t="s">
        <v>23</v>
      </c>
      <c r="C15" s="173">
        <v>0.09</v>
      </c>
      <c r="D15" s="173">
        <v>0.09</v>
      </c>
      <c r="E15" s="174"/>
      <c r="F15" s="39"/>
      <c r="G15" s="39"/>
      <c r="H15" s="39"/>
      <c r="I15" s="39"/>
      <c r="J15" s="39"/>
      <c r="K15" s="39"/>
      <c r="L15" s="39"/>
      <c r="M15" s="39"/>
    </row>
    <row r="16" spans="1:13" ht="12.75" customHeight="1" x14ac:dyDescent="0.2">
      <c r="A16" s="86">
        <v>114</v>
      </c>
      <c r="B16" s="172" t="s">
        <v>31</v>
      </c>
      <c r="C16" s="173">
        <v>0.02</v>
      </c>
      <c r="D16" s="173">
        <v>0.02</v>
      </c>
      <c r="E16" s="174" t="s">
        <v>32</v>
      </c>
      <c r="F16" s="176">
        <v>1.52</v>
      </c>
      <c r="G16" s="176">
        <v>0.16</v>
      </c>
      <c r="H16" s="176">
        <v>9.84</v>
      </c>
      <c r="I16" s="176">
        <v>47</v>
      </c>
      <c r="J16" s="177">
        <v>2.1999999999999999E-2</v>
      </c>
      <c r="K16" s="176">
        <v>0</v>
      </c>
      <c r="L16" s="176">
        <v>4</v>
      </c>
      <c r="M16" s="176">
        <v>0.22</v>
      </c>
    </row>
    <row r="17" spans="1:18" ht="12.75" customHeight="1" x14ac:dyDescent="0.2">
      <c r="A17" s="86">
        <v>537</v>
      </c>
      <c r="B17" s="140" t="s">
        <v>388</v>
      </c>
      <c r="C17" s="181">
        <v>0.15</v>
      </c>
      <c r="D17" s="207">
        <v>0.15</v>
      </c>
      <c r="E17" s="188" t="s">
        <v>251</v>
      </c>
      <c r="F17" s="4">
        <v>0.75</v>
      </c>
      <c r="G17" s="4">
        <v>0.15</v>
      </c>
      <c r="H17" s="4">
        <v>15.15</v>
      </c>
      <c r="I17" s="4">
        <v>69</v>
      </c>
      <c r="J17" s="4">
        <v>1.4999999999999999E-2</v>
      </c>
      <c r="K17" s="4">
        <v>3</v>
      </c>
      <c r="L17" s="4">
        <v>10.5</v>
      </c>
      <c r="M17" s="4">
        <v>2.1</v>
      </c>
    </row>
    <row r="18" spans="1:18" ht="12.75" customHeight="1" x14ac:dyDescent="0.2">
      <c r="A18" s="86"/>
      <c r="B18" s="42" t="s">
        <v>77</v>
      </c>
      <c r="C18" s="173"/>
      <c r="D18" s="173"/>
      <c r="E18" s="171"/>
      <c r="F18" s="176"/>
      <c r="G18" s="176"/>
      <c r="H18" s="176"/>
      <c r="I18" s="176"/>
      <c r="J18" s="176"/>
      <c r="K18" s="176"/>
      <c r="L18" s="176"/>
      <c r="M18" s="176"/>
    </row>
    <row r="19" spans="1:18" ht="12.75" customHeight="1" x14ac:dyDescent="0.2">
      <c r="A19" s="86">
        <v>113</v>
      </c>
      <c r="B19" s="172" t="s">
        <v>343</v>
      </c>
      <c r="C19" s="173"/>
      <c r="D19" s="173"/>
      <c r="E19" s="171" t="s">
        <v>344</v>
      </c>
      <c r="F19" s="39">
        <v>0.64800000000000002</v>
      </c>
      <c r="G19" s="39">
        <v>8.1000000000000003E-2</v>
      </c>
      <c r="H19" s="39">
        <v>1.377</v>
      </c>
      <c r="I19" s="39">
        <v>10.53</v>
      </c>
      <c r="J19" s="177">
        <v>1.6E-2</v>
      </c>
      <c r="K19" s="39">
        <v>4.05</v>
      </c>
      <c r="L19" s="39">
        <v>18.63</v>
      </c>
      <c r="M19" s="39">
        <v>0.48599999999999999</v>
      </c>
    </row>
    <row r="20" spans="1:18" ht="12.75" customHeight="1" x14ac:dyDescent="0.2">
      <c r="A20" s="86"/>
      <c r="B20" s="175" t="s">
        <v>345</v>
      </c>
      <c r="C20" s="173">
        <v>8.5000000000000006E-2</v>
      </c>
      <c r="D20" s="173">
        <v>8.1000000000000003E-2</v>
      </c>
      <c r="E20" s="174"/>
      <c r="F20" s="39"/>
      <c r="G20" s="39"/>
      <c r="H20" s="39"/>
      <c r="I20" s="39"/>
      <c r="J20" s="39"/>
      <c r="K20" s="39"/>
      <c r="L20" s="39"/>
      <c r="M20" s="39"/>
      <c r="N20" s="16"/>
      <c r="O20" s="16"/>
      <c r="P20" s="16"/>
      <c r="Q20" s="16"/>
      <c r="R20" s="16"/>
    </row>
    <row r="21" spans="1:18" ht="12.75" customHeight="1" x14ac:dyDescent="0.2">
      <c r="A21" s="183">
        <v>136</v>
      </c>
      <c r="B21" s="6" t="s">
        <v>389</v>
      </c>
      <c r="C21" s="181"/>
      <c r="D21" s="181"/>
      <c r="E21" s="186" t="s">
        <v>22</v>
      </c>
      <c r="F21" s="215">
        <v>1.74</v>
      </c>
      <c r="G21" s="215">
        <v>3.56</v>
      </c>
      <c r="H21" s="215">
        <v>9.6199999999999992</v>
      </c>
      <c r="I21" s="215">
        <v>77.599999999999994</v>
      </c>
      <c r="J21" s="194">
        <v>5.1999999999999998E-2</v>
      </c>
      <c r="K21" s="215">
        <v>7.34</v>
      </c>
      <c r="L21" s="215">
        <v>30.2</v>
      </c>
      <c r="M21" s="215">
        <v>1.22</v>
      </c>
    </row>
    <row r="22" spans="1:18" ht="12.75" customHeight="1" x14ac:dyDescent="0.2">
      <c r="A22" s="86"/>
      <c r="B22" s="180" t="s">
        <v>41</v>
      </c>
      <c r="C22" s="173">
        <v>6.4000000000000001E-2</v>
      </c>
      <c r="D22" s="173">
        <v>5.0999999999999997E-2</v>
      </c>
      <c r="E22" s="171"/>
      <c r="F22" s="176"/>
      <c r="G22" s="176"/>
      <c r="H22" s="176"/>
      <c r="I22" s="176"/>
      <c r="J22" s="176"/>
      <c r="K22" s="176"/>
      <c r="L22" s="176"/>
      <c r="M22" s="176"/>
    </row>
    <row r="23" spans="1:18" ht="12.75" customHeight="1" x14ac:dyDescent="0.2">
      <c r="A23" s="86"/>
      <c r="B23" s="180" t="s">
        <v>44</v>
      </c>
      <c r="C23" s="181">
        <v>0.01</v>
      </c>
      <c r="D23" s="181">
        <v>8.0000000000000002E-3</v>
      </c>
      <c r="E23" s="174"/>
      <c r="F23" s="176"/>
      <c r="G23" s="176"/>
      <c r="H23" s="176"/>
      <c r="I23" s="176"/>
      <c r="J23" s="176"/>
      <c r="K23" s="176"/>
      <c r="L23" s="176"/>
      <c r="M23" s="176"/>
    </row>
    <row r="24" spans="1:18" ht="12.75" customHeight="1" x14ac:dyDescent="0.2">
      <c r="A24" s="86"/>
      <c r="B24" s="180" t="s">
        <v>45</v>
      </c>
      <c r="C24" s="173">
        <v>1.0999999999999999E-2</v>
      </c>
      <c r="D24" s="173">
        <v>8.9999999999999993E-3</v>
      </c>
      <c r="E24" s="171"/>
      <c r="F24" s="176"/>
      <c r="G24" s="176"/>
      <c r="H24" s="176"/>
      <c r="I24" s="176"/>
      <c r="J24" s="176"/>
      <c r="K24" s="176"/>
      <c r="L24" s="176"/>
      <c r="M24" s="176"/>
    </row>
    <row r="25" spans="1:18" ht="12.75" customHeight="1" x14ac:dyDescent="0.2">
      <c r="A25" s="86"/>
      <c r="B25" s="175" t="s">
        <v>43</v>
      </c>
      <c r="C25" s="173">
        <v>4.5999999999999999E-2</v>
      </c>
      <c r="D25" s="173">
        <v>3.4000000000000002E-2</v>
      </c>
      <c r="E25" s="171"/>
      <c r="F25" s="176"/>
      <c r="G25" s="176"/>
      <c r="H25" s="176"/>
      <c r="I25" s="176"/>
      <c r="J25" s="176"/>
      <c r="K25" s="176"/>
      <c r="L25" s="176"/>
      <c r="M25" s="176"/>
    </row>
    <row r="26" spans="1:18" ht="12.75" customHeight="1" x14ac:dyDescent="0.2">
      <c r="A26" s="86"/>
      <c r="B26" s="175" t="s">
        <v>19</v>
      </c>
      <c r="C26" s="173">
        <v>4.0000000000000001E-3</v>
      </c>
      <c r="D26" s="173">
        <v>4.0000000000000001E-3</v>
      </c>
      <c r="E26" s="171"/>
      <c r="F26" s="176"/>
      <c r="G26" s="176"/>
      <c r="H26" s="176"/>
      <c r="I26" s="176"/>
      <c r="J26" s="176"/>
      <c r="K26" s="176"/>
      <c r="L26" s="176"/>
      <c r="M26" s="176"/>
    </row>
    <row r="27" spans="1:18" ht="12.75" customHeight="1" x14ac:dyDescent="0.2">
      <c r="A27" s="86"/>
      <c r="B27" s="175" t="s">
        <v>155</v>
      </c>
      <c r="C27" s="173">
        <v>2.5999999999999999E-3</v>
      </c>
      <c r="D27" s="173">
        <v>2.5999999999999999E-3</v>
      </c>
      <c r="E27" s="174"/>
      <c r="F27" s="176"/>
      <c r="G27" s="176"/>
      <c r="H27" s="176"/>
      <c r="I27" s="176"/>
      <c r="J27" s="176"/>
      <c r="K27" s="176"/>
      <c r="L27" s="176"/>
      <c r="M27" s="176"/>
    </row>
    <row r="28" spans="1:18" ht="12.75" customHeight="1" x14ac:dyDescent="0.2">
      <c r="A28" s="219"/>
      <c r="B28" s="18" t="s">
        <v>48</v>
      </c>
      <c r="C28" s="173">
        <v>2E-3</v>
      </c>
      <c r="D28" s="173">
        <v>2E-3</v>
      </c>
      <c r="E28" s="220"/>
      <c r="F28" s="221"/>
      <c r="G28" s="221"/>
      <c r="H28" s="221"/>
      <c r="I28" s="221"/>
      <c r="J28" s="221"/>
      <c r="K28" s="221"/>
      <c r="L28" s="221"/>
      <c r="M28" s="221"/>
    </row>
    <row r="29" spans="1:18" ht="12.75" customHeight="1" x14ac:dyDescent="0.2">
      <c r="A29" s="86">
        <v>386</v>
      </c>
      <c r="B29" s="172" t="s">
        <v>275</v>
      </c>
      <c r="C29" s="173"/>
      <c r="D29" s="173"/>
      <c r="E29" s="174" t="s">
        <v>50</v>
      </c>
      <c r="F29" s="178">
        <v>11.45</v>
      </c>
      <c r="G29" s="178">
        <v>10.54</v>
      </c>
      <c r="H29" s="178">
        <v>7.22</v>
      </c>
      <c r="I29" s="178">
        <v>169.32</v>
      </c>
      <c r="J29" s="178">
        <v>0.05</v>
      </c>
      <c r="K29" s="178">
        <v>2.0750000000000002</v>
      </c>
      <c r="L29" s="178">
        <v>15.77</v>
      </c>
      <c r="M29" s="178">
        <v>1.8260000000000001</v>
      </c>
    </row>
    <row r="30" spans="1:18" ht="12.75" customHeight="1" x14ac:dyDescent="0.2">
      <c r="A30" s="86"/>
      <c r="B30" s="175" t="s">
        <v>178</v>
      </c>
      <c r="C30" s="173">
        <v>6.0999999999999999E-2</v>
      </c>
      <c r="D30" s="173">
        <v>5.8000000000000003E-2</v>
      </c>
      <c r="E30" s="174"/>
      <c r="F30" s="39"/>
      <c r="G30" s="39"/>
      <c r="H30" s="39"/>
      <c r="I30" s="39"/>
      <c r="J30" s="39"/>
      <c r="K30" s="39"/>
      <c r="L30" s="39"/>
      <c r="M30" s="39"/>
    </row>
    <row r="31" spans="1:18" ht="12.75" customHeight="1" x14ac:dyDescent="0.2">
      <c r="A31" s="86"/>
      <c r="B31" s="175" t="s">
        <v>20</v>
      </c>
      <c r="C31" s="173">
        <v>1.0999999999999999E-2</v>
      </c>
      <c r="D31" s="173">
        <v>1.0999999999999999E-2</v>
      </c>
      <c r="E31" s="174"/>
      <c r="F31" s="39"/>
      <c r="G31" s="39"/>
      <c r="H31" s="39"/>
      <c r="I31" s="39"/>
      <c r="J31" s="39"/>
      <c r="K31" s="39"/>
      <c r="L31" s="39"/>
      <c r="M31" s="39"/>
    </row>
    <row r="32" spans="1:18" ht="12.75" customHeight="1" x14ac:dyDescent="0.2">
      <c r="A32" s="86"/>
      <c r="B32" s="175" t="s">
        <v>19</v>
      </c>
      <c r="C32" s="173">
        <v>2E-3</v>
      </c>
      <c r="D32" s="173">
        <v>2E-3</v>
      </c>
      <c r="E32" s="174"/>
      <c r="F32" s="39"/>
      <c r="G32" s="39"/>
      <c r="H32" s="39"/>
      <c r="I32" s="39"/>
      <c r="J32" s="39"/>
      <c r="K32" s="39"/>
      <c r="L32" s="39"/>
      <c r="M32" s="39"/>
    </row>
    <row r="33" spans="1:18" ht="12.75" customHeight="1" x14ac:dyDescent="0.2">
      <c r="A33" s="86"/>
      <c r="B33" s="175" t="s">
        <v>45</v>
      </c>
      <c r="C33" s="173">
        <v>3.2000000000000001E-2</v>
      </c>
      <c r="D33" s="173">
        <v>2.7E-2</v>
      </c>
      <c r="E33" s="174"/>
      <c r="F33" s="39"/>
      <c r="G33" s="39"/>
      <c r="H33" s="39"/>
      <c r="I33" s="39"/>
      <c r="J33" s="39"/>
      <c r="K33" s="39"/>
      <c r="L33" s="39"/>
      <c r="M33" s="39"/>
    </row>
    <row r="34" spans="1:18" ht="12.75" customHeight="1" x14ac:dyDescent="0.2">
      <c r="A34" s="86">
        <v>439</v>
      </c>
      <c r="B34" s="86" t="s">
        <v>276</v>
      </c>
      <c r="C34" s="173"/>
      <c r="D34" s="173"/>
      <c r="E34" s="174"/>
      <c r="F34" s="39"/>
      <c r="G34" s="39"/>
      <c r="H34" s="39"/>
      <c r="I34" s="39"/>
      <c r="J34" s="39"/>
      <c r="K34" s="39"/>
      <c r="L34" s="39"/>
      <c r="M34" s="39"/>
    </row>
    <row r="35" spans="1:18" ht="12.75" customHeight="1" x14ac:dyDescent="0.2">
      <c r="A35" s="172"/>
      <c r="B35" s="143" t="s">
        <v>277</v>
      </c>
      <c r="C35" s="173"/>
      <c r="D35" s="173"/>
      <c r="E35" s="171" t="s">
        <v>132</v>
      </c>
      <c r="F35" s="39">
        <v>3.4</v>
      </c>
      <c r="G35" s="39">
        <v>7.0259999999999998</v>
      </c>
      <c r="H35" s="176">
        <v>37.39</v>
      </c>
      <c r="I35" s="39">
        <v>140.49</v>
      </c>
      <c r="J35" s="39">
        <v>0.09</v>
      </c>
      <c r="K35" s="39">
        <v>25.83</v>
      </c>
      <c r="L35" s="39">
        <v>56.65</v>
      </c>
      <c r="M35" s="39">
        <v>2.38</v>
      </c>
    </row>
    <row r="36" spans="1:18" ht="12.75" customHeight="1" x14ac:dyDescent="0.2">
      <c r="A36" s="86"/>
      <c r="B36" s="175" t="s">
        <v>43</v>
      </c>
      <c r="C36" s="173">
        <v>0.112</v>
      </c>
      <c r="D36" s="173">
        <v>8.4000000000000005E-2</v>
      </c>
      <c r="E36" s="174"/>
      <c r="F36" s="39"/>
      <c r="G36" s="39"/>
      <c r="H36" s="39"/>
      <c r="I36" s="39"/>
      <c r="J36" s="39"/>
      <c r="K36" s="39"/>
      <c r="L36" s="39"/>
      <c r="M36" s="39"/>
      <c r="N36" s="16"/>
      <c r="O36" s="16"/>
      <c r="P36" s="16"/>
      <c r="Q36" s="16"/>
      <c r="R36" s="16"/>
    </row>
    <row r="37" spans="1:18" ht="12.75" customHeight="1" x14ac:dyDescent="0.2">
      <c r="A37" s="86"/>
      <c r="B37" s="175" t="s">
        <v>46</v>
      </c>
      <c r="C37" s="173">
        <v>3.0000000000000001E-3</v>
      </c>
      <c r="D37" s="173">
        <v>3.0000000000000001E-3</v>
      </c>
      <c r="E37" s="174"/>
      <c r="F37" s="39"/>
      <c r="G37" s="39"/>
      <c r="H37" s="39"/>
      <c r="I37" s="39"/>
      <c r="J37" s="39"/>
      <c r="K37" s="39"/>
      <c r="L37" s="39"/>
      <c r="M37" s="39"/>
      <c r="N37" s="16"/>
      <c r="O37" s="16"/>
      <c r="P37" s="16"/>
      <c r="Q37" s="16"/>
      <c r="R37" s="16"/>
    </row>
    <row r="38" spans="1:18" ht="12.75" customHeight="1" x14ac:dyDescent="0.2">
      <c r="A38" s="86"/>
      <c r="B38" s="175" t="s">
        <v>42</v>
      </c>
      <c r="C38" s="173">
        <v>9.6000000000000002E-2</v>
      </c>
      <c r="D38" s="173">
        <v>7.0999999999999994E-2</v>
      </c>
      <c r="E38" s="174"/>
      <c r="F38" s="39"/>
      <c r="G38" s="39"/>
      <c r="H38" s="39"/>
      <c r="I38" s="39"/>
      <c r="J38" s="39"/>
      <c r="K38" s="39"/>
      <c r="L38" s="39"/>
      <c r="M38" s="39"/>
      <c r="N38" s="16"/>
      <c r="O38" s="16"/>
      <c r="P38" s="16"/>
      <c r="Q38" s="16"/>
      <c r="R38" s="16"/>
    </row>
    <row r="39" spans="1:18" ht="12.75" customHeight="1" x14ac:dyDescent="0.2">
      <c r="A39" s="86"/>
      <c r="B39" s="175" t="s">
        <v>19</v>
      </c>
      <c r="C39" s="173">
        <v>3.0000000000000001E-3</v>
      </c>
      <c r="D39" s="173">
        <v>3.0000000000000001E-3</v>
      </c>
      <c r="E39" s="174"/>
      <c r="F39" s="39"/>
      <c r="G39" s="39"/>
      <c r="H39" s="39"/>
      <c r="I39" s="39"/>
      <c r="J39" s="39"/>
      <c r="K39" s="39"/>
      <c r="L39" s="39"/>
      <c r="M39" s="39"/>
      <c r="N39" s="16"/>
      <c r="O39" s="16"/>
      <c r="P39" s="16"/>
      <c r="Q39" s="16"/>
      <c r="R39" s="16"/>
    </row>
    <row r="40" spans="1:18" ht="12.75" customHeight="1" x14ac:dyDescent="0.2">
      <c r="A40" s="86"/>
      <c r="B40" s="175" t="s">
        <v>44</v>
      </c>
      <c r="C40" s="173">
        <v>4.4999999999999997E-3</v>
      </c>
      <c r="D40" s="179">
        <v>3.3999999999999998E-3</v>
      </c>
      <c r="E40" s="174"/>
      <c r="F40" s="39"/>
      <c r="G40" s="39"/>
      <c r="H40" s="39"/>
      <c r="I40" s="39"/>
      <c r="J40" s="39"/>
      <c r="K40" s="39"/>
      <c r="L40" s="39"/>
      <c r="M40" s="39"/>
      <c r="N40" s="16"/>
      <c r="O40" s="16"/>
      <c r="P40" s="16"/>
      <c r="Q40" s="16"/>
      <c r="R40" s="16"/>
    </row>
    <row r="41" spans="1:18" ht="12.75" customHeight="1" x14ac:dyDescent="0.2">
      <c r="A41" s="86"/>
      <c r="B41" s="175" t="s">
        <v>45</v>
      </c>
      <c r="C41" s="173">
        <v>6.0000000000000001E-3</v>
      </c>
      <c r="D41" s="173">
        <v>5.0000000000000001E-3</v>
      </c>
      <c r="E41" s="174"/>
      <c r="F41" s="39"/>
      <c r="G41" s="39"/>
      <c r="H41" s="39"/>
      <c r="I41" s="39"/>
      <c r="J41" s="39"/>
      <c r="K41" s="39"/>
      <c r="L41" s="39"/>
      <c r="M41" s="39"/>
      <c r="N41" s="16"/>
      <c r="O41" s="16"/>
      <c r="P41" s="16"/>
      <c r="Q41" s="16"/>
      <c r="R41" s="16"/>
    </row>
    <row r="42" spans="1:18" ht="12.75" customHeight="1" x14ac:dyDescent="0.2">
      <c r="A42" s="86"/>
      <c r="B42" s="175" t="s">
        <v>155</v>
      </c>
      <c r="C42" s="173">
        <v>7.0000000000000001E-3</v>
      </c>
      <c r="D42" s="173">
        <v>7.0000000000000001E-3</v>
      </c>
      <c r="E42" s="174"/>
      <c r="F42" s="39"/>
      <c r="G42" s="39"/>
      <c r="H42" s="39"/>
      <c r="I42" s="39"/>
      <c r="J42" s="39"/>
      <c r="K42" s="39"/>
      <c r="L42" s="39"/>
      <c r="M42" s="39"/>
      <c r="N42" s="16"/>
      <c r="O42" s="16"/>
      <c r="P42" s="16"/>
      <c r="Q42" s="16"/>
      <c r="R42" s="16"/>
    </row>
    <row r="43" spans="1:18" ht="12.75" customHeight="1" x14ac:dyDescent="0.2">
      <c r="A43" s="86"/>
      <c r="B43" s="175" t="s">
        <v>60</v>
      </c>
      <c r="C43" s="173">
        <v>1E-3</v>
      </c>
      <c r="D43" s="173">
        <v>1E-3</v>
      </c>
      <c r="E43" s="174"/>
      <c r="F43" s="39"/>
      <c r="G43" s="39"/>
      <c r="H43" s="39"/>
      <c r="I43" s="39"/>
      <c r="J43" s="39"/>
      <c r="K43" s="39"/>
      <c r="L43" s="39"/>
      <c r="M43" s="39"/>
      <c r="N43" s="16"/>
      <c r="O43" s="16"/>
      <c r="P43" s="16"/>
      <c r="Q43" s="16"/>
      <c r="R43" s="16"/>
    </row>
    <row r="44" spans="1:18" ht="12.75" customHeight="1" x14ac:dyDescent="0.2">
      <c r="A44" s="86">
        <v>526</v>
      </c>
      <c r="B44" s="172" t="s">
        <v>98</v>
      </c>
      <c r="C44" s="173"/>
      <c r="D44" s="173"/>
      <c r="E44" s="174" t="s">
        <v>27</v>
      </c>
      <c r="F44" s="39">
        <v>0.45</v>
      </c>
      <c r="G44" s="39">
        <v>0.18</v>
      </c>
      <c r="H44" s="39">
        <v>20.79</v>
      </c>
      <c r="I44" s="39">
        <v>86.4</v>
      </c>
      <c r="J44" s="39">
        <v>1.7999999999999999E-2</v>
      </c>
      <c r="K44" s="39">
        <v>3.87</v>
      </c>
      <c r="L44" s="39">
        <v>19.8</v>
      </c>
      <c r="M44" s="39">
        <v>0.99</v>
      </c>
    </row>
    <row r="45" spans="1:18" ht="12.75" customHeight="1" x14ac:dyDescent="0.2">
      <c r="A45" s="86"/>
      <c r="B45" s="175" t="s">
        <v>99</v>
      </c>
      <c r="C45" s="179">
        <v>4.1000000000000002E-2</v>
      </c>
      <c r="D45" s="179">
        <v>3.5999999999999997E-2</v>
      </c>
      <c r="E45" s="174"/>
      <c r="F45" s="39"/>
      <c r="G45" s="39"/>
      <c r="H45" s="39"/>
      <c r="I45" s="39"/>
      <c r="J45" s="39"/>
      <c r="K45" s="39"/>
      <c r="L45" s="39"/>
      <c r="M45" s="39"/>
    </row>
    <row r="46" spans="1:18" ht="12.75" customHeight="1" x14ac:dyDescent="0.2">
      <c r="A46" s="86"/>
      <c r="B46" s="175" t="s">
        <v>24</v>
      </c>
      <c r="C46" s="173">
        <v>0.01</v>
      </c>
      <c r="D46" s="173">
        <v>0.01</v>
      </c>
      <c r="E46" s="174"/>
      <c r="F46" s="39"/>
      <c r="G46" s="39"/>
      <c r="H46" s="39"/>
      <c r="I46" s="39"/>
      <c r="J46" s="39"/>
      <c r="K46" s="39"/>
      <c r="L46" s="39"/>
      <c r="M46" s="39"/>
    </row>
    <row r="47" spans="1:18" ht="12.75" customHeight="1" x14ac:dyDescent="0.2">
      <c r="A47" s="86">
        <v>114</v>
      </c>
      <c r="B47" s="172" t="s">
        <v>31</v>
      </c>
      <c r="C47" s="173">
        <v>0.02</v>
      </c>
      <c r="D47" s="173">
        <v>0.02</v>
      </c>
      <c r="E47" s="174" t="s">
        <v>32</v>
      </c>
      <c r="F47" s="176">
        <v>1.52</v>
      </c>
      <c r="G47" s="176">
        <v>0.16</v>
      </c>
      <c r="H47" s="176">
        <v>9.84</v>
      </c>
      <c r="I47" s="176">
        <v>47</v>
      </c>
      <c r="J47" s="177">
        <v>2.1999999999999999E-2</v>
      </c>
      <c r="K47" s="176">
        <v>0</v>
      </c>
      <c r="L47" s="176">
        <v>4</v>
      </c>
      <c r="M47" s="176">
        <v>0.22</v>
      </c>
    </row>
    <row r="48" spans="1:18" ht="12.75" customHeight="1" x14ac:dyDescent="0.2">
      <c r="A48" s="86">
        <v>115</v>
      </c>
      <c r="B48" s="172" t="s">
        <v>54</v>
      </c>
      <c r="C48" s="173">
        <v>0.04</v>
      </c>
      <c r="D48" s="173">
        <v>0.04</v>
      </c>
      <c r="E48" s="171" t="s">
        <v>30</v>
      </c>
      <c r="F48" s="176">
        <v>2.64</v>
      </c>
      <c r="G48" s="176">
        <v>0.48</v>
      </c>
      <c r="H48" s="176">
        <v>13.36</v>
      </c>
      <c r="I48" s="176">
        <v>69.599999999999994</v>
      </c>
      <c r="J48" s="177">
        <v>7.1999999999999995E-2</v>
      </c>
      <c r="K48" s="176">
        <v>0</v>
      </c>
      <c r="L48" s="176">
        <v>14</v>
      </c>
      <c r="M48" s="176">
        <v>1.56</v>
      </c>
    </row>
    <row r="49" spans="1:13" ht="12.75" customHeight="1" x14ac:dyDescent="0.2">
      <c r="A49" s="86"/>
      <c r="B49" s="42" t="s">
        <v>56</v>
      </c>
      <c r="C49" s="173"/>
      <c r="D49" s="173"/>
      <c r="E49" s="171"/>
      <c r="F49" s="176"/>
      <c r="G49" s="176"/>
      <c r="H49" s="176"/>
      <c r="I49" s="176"/>
      <c r="J49" s="176"/>
      <c r="K49" s="182"/>
      <c r="L49" s="176"/>
      <c r="M49" s="215"/>
    </row>
    <row r="50" spans="1:13" ht="12.75" customHeight="1" x14ac:dyDescent="0.2">
      <c r="A50" s="86">
        <v>113</v>
      </c>
      <c r="B50" s="160" t="s">
        <v>390</v>
      </c>
      <c r="C50" s="173"/>
      <c r="D50" s="173"/>
      <c r="E50" s="174" t="s">
        <v>344</v>
      </c>
      <c r="F50" s="178">
        <v>0.89100000000000001</v>
      </c>
      <c r="G50" s="178">
        <v>8.1000000000000003E-2</v>
      </c>
      <c r="H50" s="178">
        <v>2.84</v>
      </c>
      <c r="I50" s="178">
        <v>16.2</v>
      </c>
      <c r="J50" s="178">
        <v>8.0000000000000002E-3</v>
      </c>
      <c r="K50" s="178">
        <v>12.15</v>
      </c>
      <c r="L50" s="178">
        <v>8.1</v>
      </c>
      <c r="M50" s="178">
        <v>0.89100000000000001</v>
      </c>
    </row>
    <row r="51" spans="1:13" ht="12.75" customHeight="1" x14ac:dyDescent="0.2">
      <c r="A51" s="86"/>
      <c r="B51" s="175" t="s">
        <v>391</v>
      </c>
      <c r="C51" s="173">
        <v>8.6999999999999994E-2</v>
      </c>
      <c r="D51" s="173">
        <v>8.1000000000000003E-2</v>
      </c>
      <c r="E51" s="39"/>
      <c r="F51" s="39"/>
      <c r="G51" s="39"/>
      <c r="H51" s="39"/>
      <c r="I51" s="39"/>
      <c r="J51" s="39"/>
      <c r="K51" s="39"/>
      <c r="L51" s="39"/>
      <c r="M51" s="39"/>
    </row>
    <row r="52" spans="1:13" ht="12.75" customHeight="1" x14ac:dyDescent="0.2">
      <c r="A52" s="86">
        <v>338</v>
      </c>
      <c r="B52" s="172" t="s">
        <v>279</v>
      </c>
      <c r="C52" s="179"/>
      <c r="D52" s="179"/>
      <c r="E52" s="222">
        <v>29221</v>
      </c>
      <c r="F52" s="39">
        <v>14.24</v>
      </c>
      <c r="G52" s="39">
        <v>0.56000000000000005</v>
      </c>
      <c r="H52" s="39">
        <v>0.32</v>
      </c>
      <c r="I52" s="39">
        <v>63.2</v>
      </c>
      <c r="J52" s="39">
        <v>4.8000000000000001E-2</v>
      </c>
      <c r="K52" s="39">
        <v>0.48</v>
      </c>
      <c r="L52" s="39">
        <v>18.399999999999999</v>
      </c>
      <c r="M52" s="39">
        <v>0.32</v>
      </c>
    </row>
    <row r="53" spans="1:13" ht="12.75" customHeight="1" x14ac:dyDescent="0.2">
      <c r="A53" s="86"/>
      <c r="B53" s="175" t="s">
        <v>217</v>
      </c>
      <c r="C53" s="179">
        <v>0.13400000000000001</v>
      </c>
      <c r="D53" s="173">
        <v>9.8000000000000004E-2</v>
      </c>
      <c r="E53" s="4"/>
      <c r="F53" s="39"/>
      <c r="G53" s="39"/>
      <c r="H53" s="39"/>
      <c r="I53" s="39"/>
      <c r="J53" s="39"/>
      <c r="K53" s="39"/>
      <c r="L53" s="39"/>
      <c r="M53" s="39"/>
    </row>
    <row r="54" spans="1:13" ht="12.75" customHeight="1" x14ac:dyDescent="0.2">
      <c r="A54" s="86"/>
      <c r="B54" s="175" t="s">
        <v>45</v>
      </c>
      <c r="C54" s="173">
        <v>3.0000000000000001E-3</v>
      </c>
      <c r="D54" s="173">
        <v>2E-3</v>
      </c>
      <c r="E54" s="4"/>
      <c r="F54" s="39"/>
      <c r="G54" s="39"/>
      <c r="H54" s="39"/>
      <c r="I54" s="39"/>
      <c r="J54" s="39"/>
      <c r="K54" s="39"/>
      <c r="L54" s="39"/>
      <c r="M54" s="39"/>
    </row>
    <row r="55" spans="1:13" ht="12.75" customHeight="1" x14ac:dyDescent="0.2">
      <c r="A55" s="86"/>
      <c r="B55" s="175" t="s">
        <v>44</v>
      </c>
      <c r="C55" s="173">
        <v>3.0000000000000001E-3</v>
      </c>
      <c r="D55" s="173">
        <v>2E-3</v>
      </c>
      <c r="E55" s="4"/>
      <c r="F55" s="39"/>
      <c r="G55" s="39"/>
      <c r="H55" s="39"/>
      <c r="I55" s="39"/>
      <c r="J55" s="39"/>
      <c r="K55" s="39"/>
      <c r="L55" s="39"/>
      <c r="M55" s="39"/>
    </row>
    <row r="56" spans="1:13" ht="12.75" customHeight="1" x14ac:dyDescent="0.2">
      <c r="A56" s="86">
        <v>434</v>
      </c>
      <c r="B56" s="172" t="s">
        <v>52</v>
      </c>
      <c r="C56" s="173"/>
      <c r="D56" s="173"/>
      <c r="E56" s="174" t="s">
        <v>37</v>
      </c>
      <c r="F56" s="39">
        <v>2.1</v>
      </c>
      <c r="G56" s="39">
        <v>4.4000000000000004</v>
      </c>
      <c r="H56" s="39">
        <v>10.9</v>
      </c>
      <c r="I56" s="39">
        <v>92</v>
      </c>
      <c r="J56" s="39">
        <v>0.09</v>
      </c>
      <c r="K56" s="39">
        <v>3.4</v>
      </c>
      <c r="L56" s="39">
        <v>26</v>
      </c>
      <c r="M56" s="39">
        <v>0.7</v>
      </c>
    </row>
    <row r="57" spans="1:13" ht="12.75" customHeight="1" x14ac:dyDescent="0.2">
      <c r="A57" s="86"/>
      <c r="B57" s="175" t="s">
        <v>43</v>
      </c>
      <c r="C57" s="173">
        <v>0.113</v>
      </c>
      <c r="D57" s="173">
        <v>8.4000000000000005E-2</v>
      </c>
      <c r="E57" s="174"/>
      <c r="F57" s="39"/>
      <c r="G57" s="178"/>
      <c r="H57" s="178"/>
      <c r="I57" s="178"/>
      <c r="J57" s="202"/>
      <c r="K57" s="178"/>
      <c r="L57" s="178"/>
      <c r="M57" s="178"/>
    </row>
    <row r="58" spans="1:13" ht="12.75" customHeight="1" x14ac:dyDescent="0.2">
      <c r="A58" s="86"/>
      <c r="B58" s="175" t="s">
        <v>23</v>
      </c>
      <c r="C58" s="173">
        <v>1.6E-2</v>
      </c>
      <c r="D58" s="173" t="s">
        <v>377</v>
      </c>
      <c r="E58" s="174"/>
      <c r="F58" s="39"/>
      <c r="G58" s="178"/>
      <c r="H58" s="178"/>
      <c r="I58" s="178"/>
      <c r="J58" s="178"/>
      <c r="K58" s="178"/>
      <c r="L58" s="178"/>
      <c r="M58" s="178"/>
    </row>
    <row r="59" spans="1:13" ht="12.75" customHeight="1" x14ac:dyDescent="0.2">
      <c r="A59" s="86"/>
      <c r="B59" s="175" t="s">
        <v>19</v>
      </c>
      <c r="C59" s="173">
        <v>4.4999999999999997E-3</v>
      </c>
      <c r="D59" s="173">
        <v>4.4999999999999997E-3</v>
      </c>
      <c r="E59" s="174"/>
      <c r="F59" s="39"/>
      <c r="G59" s="178"/>
      <c r="H59" s="178"/>
      <c r="I59" s="178"/>
      <c r="J59" s="178"/>
      <c r="K59" s="178"/>
      <c r="L59" s="178"/>
      <c r="M59" s="178"/>
    </row>
    <row r="60" spans="1:13" ht="12.75" customHeight="1" x14ac:dyDescent="0.2">
      <c r="A60" s="86">
        <v>114</v>
      </c>
      <c r="B60" s="172" t="s">
        <v>31</v>
      </c>
      <c r="C60" s="173">
        <v>0.02</v>
      </c>
      <c r="D60" s="173">
        <v>0.02</v>
      </c>
      <c r="E60" s="174" t="s">
        <v>32</v>
      </c>
      <c r="F60" s="4">
        <v>1.52</v>
      </c>
      <c r="G60" s="4">
        <v>0.16</v>
      </c>
      <c r="H60" s="4">
        <v>9.84</v>
      </c>
      <c r="I60" s="4">
        <v>47</v>
      </c>
      <c r="J60" s="4">
        <v>2.1999999999999999E-2</v>
      </c>
      <c r="K60" s="4">
        <v>0</v>
      </c>
      <c r="L60" s="4">
        <v>4</v>
      </c>
      <c r="M60" s="4">
        <v>0.22</v>
      </c>
    </row>
    <row r="61" spans="1:13" ht="12.75" customHeight="1" x14ac:dyDescent="0.2">
      <c r="A61" s="86">
        <v>506</v>
      </c>
      <c r="B61" s="184" t="s">
        <v>197</v>
      </c>
      <c r="C61" s="173"/>
      <c r="D61" s="173"/>
      <c r="E61" s="174" t="s">
        <v>27</v>
      </c>
      <c r="F61" s="39">
        <v>0.09</v>
      </c>
      <c r="G61" s="39">
        <v>0</v>
      </c>
      <c r="H61" s="39">
        <v>13.5</v>
      </c>
      <c r="I61" s="39">
        <v>54</v>
      </c>
      <c r="J61" s="39">
        <v>0</v>
      </c>
      <c r="K61" s="4">
        <v>0</v>
      </c>
      <c r="L61" s="39">
        <v>4.5</v>
      </c>
      <c r="M61" s="39">
        <v>0.36</v>
      </c>
    </row>
    <row r="62" spans="1:13" ht="12.75" customHeight="1" x14ac:dyDescent="0.2">
      <c r="A62" s="86"/>
      <c r="B62" s="175" t="s">
        <v>198</v>
      </c>
      <c r="C62" s="179">
        <v>4.0000000000000002E-4</v>
      </c>
      <c r="D62" s="179">
        <v>4.0000000000000002E-4</v>
      </c>
      <c r="E62" s="174"/>
      <c r="F62" s="39"/>
      <c r="G62" s="39"/>
      <c r="H62" s="39"/>
      <c r="I62" s="39"/>
      <c r="J62" s="39"/>
      <c r="K62" s="39"/>
      <c r="L62" s="39"/>
      <c r="M62" s="39"/>
    </row>
    <row r="63" spans="1:13" ht="12.75" customHeight="1" x14ac:dyDescent="0.2">
      <c r="A63" s="86"/>
      <c r="B63" s="175" t="s">
        <v>24</v>
      </c>
      <c r="C63" s="173">
        <v>0.01</v>
      </c>
      <c r="D63" s="173">
        <v>0.01</v>
      </c>
      <c r="E63" s="174"/>
      <c r="F63" s="39"/>
      <c r="G63" s="39"/>
      <c r="H63" s="39"/>
      <c r="I63" s="39"/>
      <c r="J63" s="39"/>
      <c r="K63" s="39"/>
      <c r="L63" s="39"/>
      <c r="M63" s="39"/>
    </row>
    <row r="64" spans="1:13" ht="12.75" customHeight="1" x14ac:dyDescent="0.2">
      <c r="A64" s="86"/>
      <c r="B64" s="136" t="s">
        <v>100</v>
      </c>
      <c r="C64" s="193"/>
      <c r="D64" s="193"/>
      <c r="E64" s="39"/>
      <c r="F64" s="203">
        <f t="shared" ref="F64:M64" si="0">SUM(F5:F63)</f>
        <v>56.079000000000015</v>
      </c>
      <c r="G64" s="203">
        <f t="shared" si="0"/>
        <v>48.247999999999983</v>
      </c>
      <c r="H64" s="203">
        <f t="shared" si="0"/>
        <v>186.51700000000002</v>
      </c>
      <c r="I64" s="204">
        <f t="shared" si="0"/>
        <v>1305.8900000000001</v>
      </c>
      <c r="J64" s="203">
        <f t="shared" si="0"/>
        <v>0.71699999999999997</v>
      </c>
      <c r="K64" s="203">
        <f t="shared" si="0"/>
        <v>70.50500000000001</v>
      </c>
      <c r="L64" s="204">
        <f t="shared" si="0"/>
        <v>454.51</v>
      </c>
      <c r="M64" s="206">
        <f t="shared" si="0"/>
        <v>15.553000000000003</v>
      </c>
    </row>
  </sheetData>
  <mergeCells count="11">
    <mergeCell ref="A1:A2"/>
    <mergeCell ref="B1:B2"/>
    <mergeCell ref="C1:C2"/>
    <mergeCell ref="D1:D2"/>
    <mergeCell ref="E1:E2"/>
    <mergeCell ref="L1:M1"/>
    <mergeCell ref="F1:F2"/>
    <mergeCell ref="G1:G2"/>
    <mergeCell ref="H1:H2"/>
    <mergeCell ref="I1:I2"/>
    <mergeCell ref="J1:K1"/>
  </mergeCells>
  <pageMargins left="0.31527777777777799" right="0.31527777777777799" top="0.35416666666666702" bottom="0.35416666666666702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zoomScaleNormal="100" workbookViewId="0">
      <selection activeCell="B27" sqref="B27"/>
    </sheetView>
  </sheetViews>
  <sheetFormatPr defaultRowHeight="12.75" x14ac:dyDescent="0.2"/>
  <cols>
    <col min="1" max="1" width="5.42578125"/>
    <col min="2" max="2" width="32.85546875"/>
    <col min="3" max="1025" width="8.7109375"/>
  </cols>
  <sheetData>
    <row r="1" spans="1:13" ht="12.75" customHeight="1" x14ac:dyDescent="0.2">
      <c r="A1" s="271" t="s">
        <v>1</v>
      </c>
      <c r="B1" s="272" t="s">
        <v>2</v>
      </c>
      <c r="C1" s="273" t="s">
        <v>3</v>
      </c>
      <c r="D1" s="247" t="s">
        <v>335</v>
      </c>
      <c r="E1" s="270" t="s">
        <v>4</v>
      </c>
      <c r="F1" s="270" t="s">
        <v>5</v>
      </c>
      <c r="G1" s="270" t="s">
        <v>6</v>
      </c>
      <c r="H1" s="270" t="s">
        <v>7</v>
      </c>
      <c r="I1" s="270" t="s">
        <v>8</v>
      </c>
      <c r="J1" s="248" t="s">
        <v>9</v>
      </c>
      <c r="K1" s="248"/>
      <c r="L1" s="248" t="s">
        <v>10</v>
      </c>
      <c r="M1" s="248"/>
    </row>
    <row r="2" spans="1:13" ht="12.75" customHeight="1" x14ac:dyDescent="0.2">
      <c r="A2" s="271"/>
      <c r="B2" s="272"/>
      <c r="C2" s="273"/>
      <c r="D2" s="247"/>
      <c r="E2" s="270"/>
      <c r="F2" s="270"/>
      <c r="G2" s="270"/>
      <c r="H2" s="270"/>
      <c r="I2" s="270"/>
      <c r="J2" s="168" t="s">
        <v>11</v>
      </c>
      <c r="K2" s="168" t="s">
        <v>12</v>
      </c>
      <c r="L2" s="168" t="s">
        <v>13</v>
      </c>
      <c r="M2" s="168" t="s">
        <v>14</v>
      </c>
    </row>
    <row r="3" spans="1:13" ht="15.75" customHeight="1" x14ac:dyDescent="0.25">
      <c r="A3" s="2"/>
      <c r="B3" s="169" t="s">
        <v>392</v>
      </c>
      <c r="C3" s="46"/>
      <c r="D3" s="46"/>
      <c r="E3" s="4"/>
      <c r="F3" s="4"/>
      <c r="G3" s="4"/>
      <c r="H3" s="4"/>
      <c r="I3" s="4"/>
      <c r="J3" s="6"/>
      <c r="K3" s="6"/>
      <c r="L3" s="6"/>
      <c r="M3" s="6"/>
    </row>
    <row r="4" spans="1:13" ht="12.75" customHeight="1" x14ac:dyDescent="0.2">
      <c r="A4" s="86"/>
      <c r="B4" s="4" t="s">
        <v>102</v>
      </c>
      <c r="C4" s="173"/>
      <c r="D4" s="173"/>
      <c r="E4" s="4"/>
      <c r="F4" s="39"/>
      <c r="G4" s="39"/>
      <c r="H4" s="39"/>
      <c r="I4" s="39"/>
      <c r="J4" s="39"/>
      <c r="K4" s="39"/>
      <c r="L4" s="39"/>
      <c r="M4" s="39"/>
    </row>
    <row r="5" spans="1:13" ht="12.75" customHeight="1" x14ac:dyDescent="0.2">
      <c r="A5" s="86"/>
      <c r="B5" s="172" t="s">
        <v>336</v>
      </c>
      <c r="C5" s="173"/>
      <c r="D5" s="173"/>
      <c r="E5" s="174" t="s">
        <v>337</v>
      </c>
      <c r="F5" s="4">
        <v>0</v>
      </c>
      <c r="G5" s="4">
        <v>0</v>
      </c>
      <c r="H5" s="4">
        <v>4.5999999999999996</v>
      </c>
      <c r="I5" s="4">
        <v>18.5</v>
      </c>
      <c r="J5" s="4">
        <v>0.08</v>
      </c>
      <c r="K5" s="4">
        <v>4</v>
      </c>
      <c r="L5" s="4">
        <v>0.48</v>
      </c>
      <c r="M5" s="4">
        <v>0</v>
      </c>
    </row>
    <row r="6" spans="1:13" ht="12.75" customHeight="1" x14ac:dyDescent="0.2">
      <c r="A6" s="86"/>
      <c r="B6" s="175" t="s">
        <v>34</v>
      </c>
      <c r="C6" s="173">
        <v>5.0000000000000001E-3</v>
      </c>
      <c r="D6" s="173">
        <v>5.0000000000000001E-3</v>
      </c>
      <c r="E6" s="174"/>
      <c r="F6" s="4"/>
      <c r="G6" s="4"/>
      <c r="H6" s="4"/>
      <c r="I6" s="4"/>
      <c r="J6" s="4"/>
      <c r="K6" s="4"/>
      <c r="L6" s="4"/>
      <c r="M6" s="4"/>
    </row>
    <row r="7" spans="1:13" ht="12.75" customHeight="1" x14ac:dyDescent="0.2">
      <c r="A7" s="86">
        <v>99</v>
      </c>
      <c r="B7" s="172" t="s">
        <v>17</v>
      </c>
      <c r="C7" s="170"/>
      <c r="D7" s="170"/>
      <c r="E7" s="171" t="s">
        <v>18</v>
      </c>
      <c r="F7" s="39">
        <v>1.54</v>
      </c>
      <c r="G7" s="39">
        <v>4.28</v>
      </c>
      <c r="H7" s="39">
        <v>10.37</v>
      </c>
      <c r="I7" s="39">
        <v>84.4</v>
      </c>
      <c r="J7" s="39">
        <v>2.1999999999999999E-2</v>
      </c>
      <c r="K7" s="39">
        <v>0</v>
      </c>
      <c r="L7" s="39">
        <v>4.5999999999999996</v>
      </c>
      <c r="M7" s="39">
        <v>0.23</v>
      </c>
    </row>
    <row r="8" spans="1:13" ht="12.75" customHeight="1" x14ac:dyDescent="0.2">
      <c r="A8" s="86"/>
      <c r="B8" s="175" t="s">
        <v>19</v>
      </c>
      <c r="C8" s="170">
        <v>5.0000000000000001E-3</v>
      </c>
      <c r="D8" s="170">
        <v>5.0000000000000001E-3</v>
      </c>
      <c r="E8" s="171"/>
      <c r="F8" s="39"/>
      <c r="G8" s="39"/>
      <c r="H8" s="39"/>
      <c r="I8" s="39"/>
      <c r="J8" s="39"/>
      <c r="K8" s="39"/>
      <c r="L8" s="39"/>
      <c r="M8" s="39"/>
    </row>
    <row r="9" spans="1:13" ht="12.75" customHeight="1" x14ac:dyDescent="0.2">
      <c r="A9" s="86"/>
      <c r="B9" s="175" t="s">
        <v>20</v>
      </c>
      <c r="C9" s="170">
        <v>0.02</v>
      </c>
      <c r="D9" s="170">
        <v>0.02</v>
      </c>
      <c r="E9" s="171"/>
      <c r="F9" s="39"/>
      <c r="G9" s="39"/>
      <c r="H9" s="39"/>
      <c r="I9" s="39"/>
      <c r="J9" s="39"/>
      <c r="K9" s="39"/>
      <c r="L9" s="39"/>
      <c r="M9" s="39"/>
    </row>
    <row r="10" spans="1:13" ht="15" customHeight="1" x14ac:dyDescent="0.2">
      <c r="A10" s="86">
        <v>171</v>
      </c>
      <c r="B10" s="277" t="s">
        <v>393</v>
      </c>
      <c r="C10" s="277"/>
      <c r="D10" s="181"/>
      <c r="E10" s="171" t="s">
        <v>22</v>
      </c>
      <c r="F10" s="39">
        <v>8.56</v>
      </c>
      <c r="G10" s="39">
        <v>14.12</v>
      </c>
      <c r="H10" s="39">
        <v>31.52</v>
      </c>
      <c r="I10" s="39">
        <v>287.39999999999998</v>
      </c>
      <c r="J10" s="39">
        <v>0.18</v>
      </c>
      <c r="K10" s="39">
        <v>1.42</v>
      </c>
      <c r="L10" s="39">
        <v>154.6</v>
      </c>
      <c r="M10" s="39">
        <v>1.7</v>
      </c>
    </row>
    <row r="11" spans="1:13" ht="12.75" customHeight="1" x14ac:dyDescent="0.2">
      <c r="A11" s="86"/>
      <c r="B11" s="175" t="s">
        <v>394</v>
      </c>
      <c r="C11" s="173">
        <v>0.04</v>
      </c>
      <c r="D11" s="173">
        <v>0.04</v>
      </c>
      <c r="E11" s="174"/>
      <c r="F11" s="39"/>
      <c r="G11" s="39"/>
      <c r="H11" s="39"/>
      <c r="I11" s="39"/>
      <c r="J11" s="39"/>
      <c r="K11" s="223"/>
      <c r="L11" s="39"/>
      <c r="M11" s="39"/>
    </row>
    <row r="12" spans="1:13" ht="12.75" customHeight="1" x14ac:dyDescent="0.2">
      <c r="A12" s="86"/>
      <c r="B12" s="175" t="s">
        <v>23</v>
      </c>
      <c r="C12" s="173">
        <v>0.11</v>
      </c>
      <c r="D12" s="173">
        <v>0.11</v>
      </c>
      <c r="E12" s="174"/>
      <c r="F12" s="39"/>
      <c r="G12" s="39"/>
      <c r="H12" s="39"/>
      <c r="I12" s="39"/>
      <c r="J12" s="39"/>
      <c r="K12" s="223"/>
      <c r="L12" s="39"/>
      <c r="M12" s="39"/>
    </row>
    <row r="13" spans="1:13" ht="12.75" customHeight="1" x14ac:dyDescent="0.2">
      <c r="A13" s="86"/>
      <c r="B13" s="175" t="s">
        <v>19</v>
      </c>
      <c r="C13" s="173">
        <v>4.0000000000000001E-3</v>
      </c>
      <c r="D13" s="173">
        <v>4.0000000000000001E-3</v>
      </c>
      <c r="E13" s="174"/>
      <c r="F13" s="39"/>
      <c r="G13" s="39"/>
      <c r="H13" s="39"/>
      <c r="I13" s="39"/>
      <c r="J13" s="39"/>
      <c r="K13" s="223"/>
      <c r="L13" s="39"/>
      <c r="M13" s="39"/>
    </row>
    <row r="14" spans="1:13" ht="12.75" customHeight="1" x14ac:dyDescent="0.2">
      <c r="A14" s="86">
        <v>506</v>
      </c>
      <c r="B14" s="184" t="s">
        <v>197</v>
      </c>
      <c r="C14" s="173"/>
      <c r="D14" s="173"/>
      <c r="E14" s="174" t="s">
        <v>27</v>
      </c>
      <c r="F14" s="39">
        <v>0.09</v>
      </c>
      <c r="G14" s="39">
        <v>0</v>
      </c>
      <c r="H14" s="39">
        <v>13.5</v>
      </c>
      <c r="I14" s="39">
        <v>54</v>
      </c>
      <c r="J14" s="39">
        <v>0</v>
      </c>
      <c r="K14" s="4">
        <v>0</v>
      </c>
      <c r="L14" s="39">
        <v>4.5</v>
      </c>
      <c r="M14" s="39">
        <v>0.36</v>
      </c>
    </row>
    <row r="15" spans="1:13" ht="12.75" customHeight="1" x14ac:dyDescent="0.2">
      <c r="A15" s="86"/>
      <c r="B15" s="175" t="s">
        <v>198</v>
      </c>
      <c r="C15" s="179">
        <v>4.0000000000000002E-4</v>
      </c>
      <c r="D15" s="179">
        <v>4.0000000000000002E-4</v>
      </c>
      <c r="E15" s="174"/>
      <c r="F15" s="39"/>
      <c r="G15" s="39"/>
      <c r="H15" s="39"/>
      <c r="I15" s="39"/>
      <c r="J15" s="39"/>
      <c r="K15" s="39"/>
      <c r="L15" s="39"/>
      <c r="M15" s="39"/>
    </row>
    <row r="16" spans="1:13" ht="12.75" customHeight="1" x14ac:dyDescent="0.2">
      <c r="A16" s="86"/>
      <c r="B16" s="175" t="s">
        <v>24</v>
      </c>
      <c r="C16" s="173">
        <v>0.01</v>
      </c>
      <c r="D16" s="173">
        <v>0.01</v>
      </c>
      <c r="E16" s="174"/>
      <c r="F16" s="39"/>
      <c r="G16" s="39"/>
      <c r="H16" s="39"/>
      <c r="I16" s="39"/>
      <c r="J16" s="39"/>
      <c r="K16" s="39"/>
      <c r="L16" s="39"/>
      <c r="M16" s="39"/>
    </row>
    <row r="17" spans="1:18" ht="12.75" customHeight="1" x14ac:dyDescent="0.2">
      <c r="A17" s="86"/>
      <c r="B17" s="180" t="s">
        <v>24</v>
      </c>
      <c r="C17" s="173">
        <v>0.01</v>
      </c>
      <c r="D17" s="173">
        <v>0.01</v>
      </c>
      <c r="E17" s="191"/>
      <c r="F17" s="39"/>
      <c r="G17" s="39"/>
      <c r="H17" s="39"/>
      <c r="I17" s="39"/>
      <c r="J17" s="39"/>
      <c r="K17" s="39"/>
      <c r="L17" s="39"/>
      <c r="M17" s="39"/>
      <c r="N17" s="16"/>
      <c r="O17" s="16"/>
      <c r="P17" s="16"/>
      <c r="Q17" s="16"/>
      <c r="R17" s="16"/>
    </row>
    <row r="18" spans="1:18" ht="12.75" customHeight="1" x14ac:dyDescent="0.2">
      <c r="A18" s="183">
        <v>114</v>
      </c>
      <c r="B18" s="184" t="s">
        <v>31</v>
      </c>
      <c r="C18" s="181">
        <v>0.02</v>
      </c>
      <c r="D18" s="181">
        <v>0.02</v>
      </c>
      <c r="E18" s="186" t="s">
        <v>32</v>
      </c>
      <c r="F18" s="151">
        <v>1.52</v>
      </c>
      <c r="G18" s="151">
        <v>0.16</v>
      </c>
      <c r="H18" s="151">
        <v>9.84</v>
      </c>
      <c r="I18" s="151">
        <v>47</v>
      </c>
      <c r="J18" s="151">
        <v>2.1999999999999999E-2</v>
      </c>
      <c r="K18" s="151">
        <v>0</v>
      </c>
      <c r="L18" s="151">
        <v>4</v>
      </c>
      <c r="M18" s="151">
        <v>0.22</v>
      </c>
      <c r="N18" s="16"/>
      <c r="O18" s="16"/>
      <c r="P18" s="16"/>
      <c r="Q18" s="16"/>
      <c r="R18" s="16"/>
    </row>
    <row r="19" spans="1:18" ht="12.75" customHeight="1" x14ac:dyDescent="0.2">
      <c r="A19" s="86">
        <v>118</v>
      </c>
      <c r="B19" s="140" t="s">
        <v>395</v>
      </c>
      <c r="C19" s="181">
        <v>0.14899999999999999</v>
      </c>
      <c r="D19" s="181">
        <v>0.13300000000000001</v>
      </c>
      <c r="E19" s="171" t="s">
        <v>64</v>
      </c>
      <c r="F19" s="177">
        <v>0.53200000000000003</v>
      </c>
      <c r="G19" s="39">
        <v>0.53200000000000003</v>
      </c>
      <c r="H19" s="39">
        <v>13.03</v>
      </c>
      <c r="I19" s="39">
        <v>62.51</v>
      </c>
      <c r="J19" s="39">
        <v>0.04</v>
      </c>
      <c r="K19" s="39">
        <v>13.3</v>
      </c>
      <c r="L19" s="39">
        <v>21.28</v>
      </c>
      <c r="M19" s="39">
        <v>2.93</v>
      </c>
    </row>
    <row r="20" spans="1:18" ht="12.75" customHeight="1" x14ac:dyDescent="0.2">
      <c r="A20" s="86"/>
      <c r="B20" s="42" t="s">
        <v>35</v>
      </c>
      <c r="C20" s="173"/>
      <c r="D20" s="173"/>
      <c r="E20" s="174"/>
      <c r="F20" s="39"/>
      <c r="G20" s="39"/>
      <c r="H20" s="39"/>
      <c r="I20" s="39"/>
      <c r="J20" s="39"/>
      <c r="K20" s="39"/>
      <c r="L20" s="39"/>
      <c r="M20" s="39"/>
    </row>
    <row r="21" spans="1:18" ht="12.75" customHeight="1" x14ac:dyDescent="0.2">
      <c r="A21" s="86">
        <v>113</v>
      </c>
      <c r="B21" s="172" t="s">
        <v>343</v>
      </c>
      <c r="C21" s="173"/>
      <c r="D21" s="173"/>
      <c r="E21" s="171" t="s">
        <v>344</v>
      </c>
      <c r="F21" s="39">
        <v>0.64800000000000002</v>
      </c>
      <c r="G21" s="39">
        <v>8.1000000000000003E-2</v>
      </c>
      <c r="H21" s="39">
        <v>1.377</v>
      </c>
      <c r="I21" s="39">
        <v>10.53</v>
      </c>
      <c r="J21" s="177">
        <v>1.6E-2</v>
      </c>
      <c r="K21" s="39">
        <v>4.05</v>
      </c>
      <c r="L21" s="39">
        <v>18.63</v>
      </c>
      <c r="M21" s="39">
        <v>0.48599999999999999</v>
      </c>
    </row>
    <row r="22" spans="1:18" ht="12.75" customHeight="1" x14ac:dyDescent="0.2">
      <c r="A22" s="86"/>
      <c r="B22" s="175" t="s">
        <v>345</v>
      </c>
      <c r="C22" s="173">
        <v>8.5000000000000006E-2</v>
      </c>
      <c r="D22" s="173">
        <v>8.1000000000000003E-2</v>
      </c>
      <c r="E22" s="174"/>
      <c r="F22" s="39"/>
      <c r="G22" s="39"/>
      <c r="H22" s="39"/>
      <c r="I22" s="39"/>
      <c r="J22" s="39"/>
      <c r="K22" s="39"/>
      <c r="L22" s="39"/>
      <c r="M22" s="39"/>
    </row>
    <row r="23" spans="1:18" ht="12.75" customHeight="1" x14ac:dyDescent="0.2">
      <c r="A23" s="86">
        <v>152</v>
      </c>
      <c r="B23" s="86" t="s">
        <v>79</v>
      </c>
      <c r="C23" s="173"/>
      <c r="D23" s="173"/>
      <c r="E23" s="174" t="s">
        <v>22</v>
      </c>
      <c r="F23" s="176">
        <v>2.16</v>
      </c>
      <c r="G23" s="176">
        <v>2.2799999999999998</v>
      </c>
      <c r="H23" s="176">
        <v>15.06</v>
      </c>
      <c r="I23" s="176">
        <v>89</v>
      </c>
      <c r="J23" s="177">
        <v>8.4000000000000005E-2</v>
      </c>
      <c r="K23" s="176">
        <v>6.6</v>
      </c>
      <c r="L23" s="176">
        <v>12.2</v>
      </c>
      <c r="M23" s="176">
        <v>0.76</v>
      </c>
    </row>
    <row r="24" spans="1:18" ht="12.75" customHeight="1" x14ac:dyDescent="0.2">
      <c r="A24" s="86"/>
      <c r="B24" s="175" t="s">
        <v>43</v>
      </c>
      <c r="C24" s="173">
        <v>0.08</v>
      </c>
      <c r="D24" s="173">
        <v>0.06</v>
      </c>
      <c r="E24" s="171"/>
      <c r="F24" s="176"/>
      <c r="G24" s="176"/>
      <c r="H24" s="176"/>
      <c r="I24" s="176"/>
      <c r="J24" s="176"/>
      <c r="K24" s="176"/>
      <c r="L24" s="176"/>
      <c r="M24" s="176"/>
      <c r="N24" s="25"/>
      <c r="O24" s="25"/>
      <c r="P24" s="25"/>
      <c r="Q24" s="25"/>
      <c r="R24" s="25"/>
    </row>
    <row r="25" spans="1:18" ht="12.75" customHeight="1" x14ac:dyDescent="0.2">
      <c r="A25" s="86"/>
      <c r="B25" s="175" t="s">
        <v>80</v>
      </c>
      <c r="C25" s="173">
        <v>8.0000000000000002E-3</v>
      </c>
      <c r="D25" s="173">
        <v>8.0000000000000002E-3</v>
      </c>
      <c r="E25" s="174"/>
      <c r="F25" s="176"/>
      <c r="G25" s="176"/>
      <c r="H25" s="176"/>
      <c r="I25" s="176"/>
      <c r="J25" s="176"/>
      <c r="K25" s="176"/>
      <c r="L25" s="176"/>
      <c r="M25" s="176"/>
      <c r="N25" s="25"/>
      <c r="O25" s="25"/>
      <c r="P25" s="25"/>
      <c r="Q25" s="25"/>
      <c r="R25" s="25"/>
    </row>
    <row r="26" spans="1:18" ht="12.75" customHeight="1" x14ac:dyDescent="0.2">
      <c r="A26" s="86"/>
      <c r="B26" s="175" t="s">
        <v>44</v>
      </c>
      <c r="C26" s="173">
        <v>0.01</v>
      </c>
      <c r="D26" s="173">
        <v>8.0000000000000002E-3</v>
      </c>
      <c r="E26" s="174"/>
      <c r="F26" s="176"/>
      <c r="G26" s="176"/>
      <c r="H26" s="176"/>
      <c r="I26" s="176"/>
      <c r="J26" s="176"/>
      <c r="K26" s="176"/>
      <c r="L26" s="176"/>
      <c r="M26" s="176"/>
      <c r="N26" s="25"/>
      <c r="O26" s="25"/>
      <c r="P26" s="25"/>
      <c r="Q26" s="25"/>
      <c r="R26" s="25"/>
    </row>
    <row r="27" spans="1:18" ht="12.75" customHeight="1" x14ac:dyDescent="0.2">
      <c r="A27" s="86"/>
      <c r="B27" s="175" t="s">
        <v>45</v>
      </c>
      <c r="C27" s="173">
        <v>9.5999999999999992E-3</v>
      </c>
      <c r="D27" s="173">
        <v>8.0000000000000002E-3</v>
      </c>
      <c r="E27" s="174"/>
      <c r="F27" s="176"/>
      <c r="G27" s="176"/>
      <c r="H27" s="176"/>
      <c r="I27" s="176"/>
      <c r="J27" s="176"/>
      <c r="K27" s="176"/>
      <c r="L27" s="176"/>
      <c r="M27" s="176"/>
      <c r="N27" s="25"/>
      <c r="O27" s="25"/>
      <c r="P27" s="25"/>
      <c r="Q27" s="25"/>
      <c r="R27" s="25"/>
    </row>
    <row r="28" spans="1:18" ht="12.75" customHeight="1" x14ac:dyDescent="0.2">
      <c r="A28" s="86"/>
      <c r="B28" s="175" t="s">
        <v>46</v>
      </c>
      <c r="C28" s="173">
        <v>2E-3</v>
      </c>
      <c r="D28" s="173">
        <v>2E-3</v>
      </c>
      <c r="E28" s="174"/>
      <c r="F28" s="176"/>
      <c r="G28" s="176"/>
      <c r="H28" s="176"/>
      <c r="I28" s="176"/>
      <c r="J28" s="176"/>
      <c r="K28" s="176"/>
      <c r="L28" s="176"/>
      <c r="M28" s="176"/>
      <c r="N28" s="25"/>
      <c r="O28" s="25"/>
      <c r="P28" s="25"/>
      <c r="Q28" s="25"/>
      <c r="R28" s="25"/>
    </row>
    <row r="29" spans="1:18" ht="12.75" customHeight="1" x14ac:dyDescent="0.2">
      <c r="A29" s="86">
        <v>376</v>
      </c>
      <c r="B29" s="172" t="s">
        <v>176</v>
      </c>
      <c r="C29" s="173"/>
      <c r="D29" s="173"/>
      <c r="E29" s="174" t="s">
        <v>337</v>
      </c>
      <c r="F29" s="178">
        <v>14.48</v>
      </c>
      <c r="G29" s="178">
        <v>9.0169999999999995</v>
      </c>
      <c r="H29" s="178">
        <v>1.49</v>
      </c>
      <c r="I29" s="178">
        <v>144.84</v>
      </c>
      <c r="J29" s="178">
        <v>3.5499999999999997E-2</v>
      </c>
      <c r="K29" s="178">
        <v>0</v>
      </c>
      <c r="L29" s="178">
        <v>6.39</v>
      </c>
      <c r="M29" s="178">
        <v>1.42</v>
      </c>
    </row>
    <row r="30" spans="1:18" ht="12.75" customHeight="1" x14ac:dyDescent="0.2">
      <c r="A30" s="86"/>
      <c r="B30" s="175" t="s">
        <v>178</v>
      </c>
      <c r="C30" s="173">
        <v>7.5999999999999998E-2</v>
      </c>
      <c r="D30" s="173">
        <v>7.1999999999999995E-2</v>
      </c>
      <c r="E30" s="174"/>
      <c r="F30" s="39"/>
      <c r="G30" s="39"/>
      <c r="H30" s="39"/>
      <c r="I30" s="39"/>
      <c r="J30" s="39"/>
      <c r="K30" s="39"/>
      <c r="L30" s="39"/>
      <c r="M30" s="39"/>
    </row>
    <row r="31" spans="1:18" ht="12.75" customHeight="1" x14ac:dyDescent="0.2">
      <c r="A31" s="86"/>
      <c r="B31" s="175" t="s">
        <v>19</v>
      </c>
      <c r="C31" s="179">
        <v>1.5E-3</v>
      </c>
      <c r="D31" s="179">
        <v>1.5E-3</v>
      </c>
      <c r="E31" s="174"/>
      <c r="F31" s="39"/>
      <c r="G31" s="39"/>
      <c r="H31" s="39"/>
      <c r="I31" s="39"/>
      <c r="J31" s="39"/>
      <c r="K31" s="39"/>
      <c r="L31" s="39"/>
      <c r="M31" s="39"/>
    </row>
    <row r="32" spans="1:18" ht="12.75" customHeight="1" x14ac:dyDescent="0.2">
      <c r="A32" s="196">
        <v>451</v>
      </c>
      <c r="B32" s="224" t="s">
        <v>375</v>
      </c>
      <c r="C32" s="225"/>
      <c r="D32" s="225"/>
      <c r="E32" s="174" t="s">
        <v>143</v>
      </c>
      <c r="F32" s="39">
        <v>0.46200000000000002</v>
      </c>
      <c r="G32" s="39">
        <v>3.1890000000000001</v>
      </c>
      <c r="H32" s="39">
        <v>1.014</v>
      </c>
      <c r="I32" s="39">
        <v>34.590000000000003</v>
      </c>
      <c r="J32" s="39">
        <v>5.0000000000000001E-3</v>
      </c>
      <c r="K32" s="39">
        <v>2.1000000000000001E-2</v>
      </c>
      <c r="L32" s="39">
        <v>12.72</v>
      </c>
      <c r="M32" s="39">
        <v>3.3000000000000002E-2</v>
      </c>
    </row>
    <row r="33" spans="1:13" ht="12.75" customHeight="1" x14ac:dyDescent="0.2">
      <c r="A33" s="196"/>
      <c r="B33" s="226" t="s">
        <v>48</v>
      </c>
      <c r="C33" s="198">
        <v>1.4999999999999999E-2</v>
      </c>
      <c r="D33" s="198">
        <v>1.4999999999999999E-2</v>
      </c>
      <c r="E33" s="174"/>
      <c r="F33" s="39"/>
      <c r="G33" s="39"/>
      <c r="H33" s="39"/>
      <c r="I33" s="39"/>
      <c r="J33" s="39"/>
      <c r="K33" s="39"/>
      <c r="L33" s="39"/>
      <c r="M33" s="39"/>
    </row>
    <row r="34" spans="1:13" ht="12.75" customHeight="1" x14ac:dyDescent="0.2">
      <c r="A34" s="196"/>
      <c r="B34" s="226" t="s">
        <v>60</v>
      </c>
      <c r="C34" s="227">
        <v>7.5000000000000002E-4</v>
      </c>
      <c r="D34" s="227">
        <v>7.5000000000000002E-4</v>
      </c>
      <c r="E34" s="174"/>
      <c r="F34" s="39"/>
      <c r="G34" s="39"/>
      <c r="H34" s="39"/>
      <c r="I34" s="39"/>
      <c r="J34" s="39"/>
      <c r="K34" s="39"/>
      <c r="L34" s="39"/>
      <c r="M34" s="39"/>
    </row>
    <row r="35" spans="1:13" ht="12.75" customHeight="1" x14ac:dyDescent="0.2">
      <c r="A35" s="196"/>
      <c r="B35" s="226" t="s">
        <v>19</v>
      </c>
      <c r="C35" s="227">
        <v>7.5000000000000002E-4</v>
      </c>
      <c r="D35" s="227">
        <v>7.5000000000000002E-4</v>
      </c>
      <c r="E35" s="174"/>
      <c r="F35" s="39"/>
      <c r="G35" s="39"/>
      <c r="H35" s="39"/>
      <c r="I35" s="39"/>
      <c r="J35" s="39"/>
      <c r="K35" s="39"/>
      <c r="L35" s="39"/>
      <c r="M35" s="39"/>
    </row>
    <row r="36" spans="1:13" ht="12.75" customHeight="1" x14ac:dyDescent="0.2">
      <c r="A36" s="86">
        <v>179</v>
      </c>
      <c r="B36" s="172" t="s">
        <v>180</v>
      </c>
      <c r="C36" s="173"/>
      <c r="D36" s="173"/>
      <c r="E36" s="171" t="s">
        <v>37</v>
      </c>
      <c r="F36" s="39">
        <v>1.9</v>
      </c>
      <c r="G36" s="39">
        <v>4.0999999999999996</v>
      </c>
      <c r="H36" s="39">
        <v>12.7</v>
      </c>
      <c r="I36" s="39">
        <v>95</v>
      </c>
      <c r="J36" s="39">
        <v>0.1</v>
      </c>
      <c r="K36" s="39">
        <v>13.9</v>
      </c>
      <c r="L36" s="39">
        <v>11</v>
      </c>
      <c r="M36" s="39">
        <v>0.8</v>
      </c>
    </row>
    <row r="37" spans="1:13" ht="12.75" customHeight="1" x14ac:dyDescent="0.2">
      <c r="A37" s="86"/>
      <c r="B37" s="175" t="s">
        <v>43</v>
      </c>
      <c r="C37" s="173">
        <v>0.13200000000000001</v>
      </c>
      <c r="D37" s="173">
        <v>9.9000000000000005E-2</v>
      </c>
      <c r="E37" s="174"/>
      <c r="F37" s="39"/>
      <c r="G37" s="39"/>
      <c r="H37" s="39"/>
      <c r="I37" s="39"/>
      <c r="J37" s="39"/>
      <c r="K37" s="39"/>
      <c r="L37" s="39"/>
      <c r="M37" s="39"/>
    </row>
    <row r="38" spans="1:13" ht="12.75" customHeight="1" x14ac:dyDescent="0.2">
      <c r="A38" s="86"/>
      <c r="B38" s="175" t="s">
        <v>19</v>
      </c>
      <c r="C38" s="173">
        <v>4.0000000000000001E-3</v>
      </c>
      <c r="D38" s="173">
        <v>4.0000000000000001E-3</v>
      </c>
      <c r="E38" s="174"/>
      <c r="F38" s="176"/>
      <c r="G38" s="176"/>
      <c r="H38" s="176"/>
      <c r="I38" s="176"/>
      <c r="J38" s="176"/>
      <c r="K38" s="176"/>
      <c r="L38" s="176"/>
      <c r="M38" s="176"/>
    </row>
    <row r="39" spans="1:13" ht="12.75" customHeight="1" x14ac:dyDescent="0.2">
      <c r="A39" s="86">
        <v>527</v>
      </c>
      <c r="B39" s="172" t="s">
        <v>144</v>
      </c>
      <c r="C39" s="201"/>
      <c r="D39" s="217"/>
      <c r="E39" s="188" t="s">
        <v>27</v>
      </c>
      <c r="F39" s="39">
        <v>0.45</v>
      </c>
      <c r="G39" s="39">
        <v>0</v>
      </c>
      <c r="H39" s="39">
        <v>24.3</v>
      </c>
      <c r="I39" s="39">
        <v>99</v>
      </c>
      <c r="J39" s="39">
        <v>8.9999999999999993E-3</v>
      </c>
      <c r="K39" s="39">
        <v>0.45</v>
      </c>
      <c r="L39" s="39">
        <v>25.5</v>
      </c>
      <c r="M39" s="39">
        <v>1.35</v>
      </c>
    </row>
    <row r="40" spans="1:13" ht="12.75" customHeight="1" x14ac:dyDescent="0.2">
      <c r="A40" s="86"/>
      <c r="B40" s="180" t="s">
        <v>145</v>
      </c>
      <c r="C40" s="181">
        <v>2.1999999999999999E-2</v>
      </c>
      <c r="D40" s="207">
        <v>2.1999999999999999E-2</v>
      </c>
      <c r="E40" s="188"/>
      <c r="F40" s="39"/>
      <c r="G40" s="39"/>
      <c r="H40" s="39"/>
      <c r="I40" s="39"/>
      <c r="J40" s="39"/>
      <c r="K40" s="39"/>
      <c r="L40" s="39"/>
      <c r="M40" s="39"/>
    </row>
    <row r="41" spans="1:13" ht="12.75" customHeight="1" x14ac:dyDescent="0.2">
      <c r="A41" s="86"/>
      <c r="B41" s="175" t="s">
        <v>24</v>
      </c>
      <c r="C41" s="173">
        <v>0.01</v>
      </c>
      <c r="D41" s="38">
        <v>0.01</v>
      </c>
      <c r="E41" s="188"/>
      <c r="F41" s="176"/>
      <c r="G41" s="176"/>
      <c r="H41" s="176"/>
      <c r="I41" s="176"/>
      <c r="J41" s="176"/>
      <c r="K41" s="176"/>
      <c r="L41" s="176"/>
      <c r="M41" s="176"/>
    </row>
    <row r="42" spans="1:13" ht="12.75" customHeight="1" x14ac:dyDescent="0.2">
      <c r="A42" s="86">
        <v>114</v>
      </c>
      <c r="B42" s="172" t="s">
        <v>31</v>
      </c>
      <c r="C42" s="173">
        <v>0.04</v>
      </c>
      <c r="D42" s="173">
        <v>0.04</v>
      </c>
      <c r="E42" s="174" t="s">
        <v>30</v>
      </c>
      <c r="F42" s="39">
        <v>3.04</v>
      </c>
      <c r="G42" s="39">
        <v>0.32</v>
      </c>
      <c r="H42" s="39">
        <v>18.68</v>
      </c>
      <c r="I42" s="39">
        <v>94</v>
      </c>
      <c r="J42" s="39">
        <v>4.3999999999999997E-2</v>
      </c>
      <c r="K42" s="39">
        <v>0</v>
      </c>
      <c r="L42" s="39">
        <v>8</v>
      </c>
      <c r="M42" s="39">
        <v>0.44</v>
      </c>
    </row>
    <row r="43" spans="1:13" ht="12.75" customHeight="1" x14ac:dyDescent="0.2">
      <c r="A43" s="86">
        <v>115</v>
      </c>
      <c r="B43" s="172" t="s">
        <v>54</v>
      </c>
      <c r="C43" s="173">
        <v>3.5000000000000003E-2</v>
      </c>
      <c r="D43" s="173">
        <v>3.5000000000000003E-2</v>
      </c>
      <c r="E43" s="174" t="s">
        <v>55</v>
      </c>
      <c r="F43" s="176">
        <v>2.31</v>
      </c>
      <c r="G43" s="176">
        <v>0.42</v>
      </c>
      <c r="H43" s="176">
        <v>11.69</v>
      </c>
      <c r="I43" s="176">
        <v>60.9</v>
      </c>
      <c r="J43" s="177">
        <v>6.3E-2</v>
      </c>
      <c r="K43" s="176">
        <v>0</v>
      </c>
      <c r="L43" s="176">
        <v>12.25</v>
      </c>
      <c r="M43" s="176">
        <v>1.365</v>
      </c>
    </row>
    <row r="44" spans="1:13" ht="12.75" customHeight="1" x14ac:dyDescent="0.2">
      <c r="A44" s="86"/>
      <c r="B44" s="42" t="s">
        <v>56</v>
      </c>
      <c r="C44" s="173"/>
      <c r="D44" s="173"/>
      <c r="E44" s="171"/>
      <c r="F44" s="176"/>
      <c r="G44" s="176"/>
      <c r="H44" s="176"/>
      <c r="I44" s="176"/>
      <c r="J44" s="176"/>
      <c r="K44" s="182"/>
      <c r="L44" s="176"/>
      <c r="M44" s="215"/>
    </row>
    <row r="45" spans="1:13" ht="12.75" customHeight="1" x14ac:dyDescent="0.2">
      <c r="A45" s="86">
        <v>583</v>
      </c>
      <c r="B45" s="172" t="s">
        <v>58</v>
      </c>
      <c r="C45" s="173"/>
      <c r="D45" s="173"/>
      <c r="E45" s="174" t="s">
        <v>59</v>
      </c>
      <c r="F45" s="4">
        <v>6</v>
      </c>
      <c r="G45" s="4">
        <v>10.4</v>
      </c>
      <c r="H45" s="4">
        <v>48.25</v>
      </c>
      <c r="I45" s="4">
        <v>310.58999999999997</v>
      </c>
      <c r="J45" s="4">
        <v>0.08</v>
      </c>
      <c r="K45" s="4">
        <v>0</v>
      </c>
      <c r="L45" s="4">
        <v>12</v>
      </c>
      <c r="M45" s="4">
        <v>0.66600000000000004</v>
      </c>
    </row>
    <row r="46" spans="1:13" ht="12.75" customHeight="1" x14ac:dyDescent="0.2">
      <c r="A46" s="86"/>
      <c r="B46" s="175" t="s">
        <v>60</v>
      </c>
      <c r="C46" s="173">
        <v>5.5E-2</v>
      </c>
      <c r="D46" s="173">
        <v>5.5E-2</v>
      </c>
      <c r="E46" s="174"/>
      <c r="F46" s="101"/>
      <c r="G46" s="101"/>
      <c r="H46" s="101"/>
      <c r="I46" s="101"/>
      <c r="J46" s="101"/>
      <c r="K46" s="101"/>
      <c r="L46" s="101"/>
      <c r="M46" s="101"/>
    </row>
    <row r="47" spans="1:13" ht="12.75" customHeight="1" x14ac:dyDescent="0.2">
      <c r="A47" s="86"/>
      <c r="B47" s="175" t="s">
        <v>24</v>
      </c>
      <c r="C47" s="173">
        <v>8.0000000000000002E-3</v>
      </c>
      <c r="D47" s="173">
        <v>8.0000000000000002E-3</v>
      </c>
      <c r="E47" s="174"/>
      <c r="F47" s="101"/>
      <c r="G47" s="101"/>
      <c r="H47" s="101"/>
      <c r="I47" s="101"/>
      <c r="J47" s="101"/>
      <c r="K47" s="101"/>
      <c r="L47" s="101"/>
      <c r="M47" s="101"/>
    </row>
    <row r="48" spans="1:13" ht="12.75" customHeight="1" x14ac:dyDescent="0.2">
      <c r="A48" s="86"/>
      <c r="B48" s="175" t="s">
        <v>46</v>
      </c>
      <c r="C48" s="173">
        <v>1.0999999999999999E-2</v>
      </c>
      <c r="D48" s="173">
        <v>1.0999999999999999E-2</v>
      </c>
      <c r="E48" s="174"/>
      <c r="F48" s="101"/>
      <c r="G48" s="101"/>
      <c r="H48" s="101"/>
      <c r="I48" s="101"/>
      <c r="J48" s="101"/>
      <c r="K48" s="101"/>
      <c r="L48" s="101"/>
      <c r="M48" s="101"/>
    </row>
    <row r="49" spans="1:13" ht="12.75" customHeight="1" x14ac:dyDescent="0.2">
      <c r="A49" s="86"/>
      <c r="B49" s="175" t="s">
        <v>61</v>
      </c>
      <c r="C49" s="173" t="s">
        <v>381</v>
      </c>
      <c r="D49" s="179">
        <v>1.6000000000000001E-3</v>
      </c>
      <c r="E49" s="174"/>
      <c r="F49" s="101"/>
      <c r="G49" s="101"/>
      <c r="H49" s="101"/>
      <c r="I49" s="101"/>
      <c r="J49" s="101"/>
      <c r="K49" s="101"/>
      <c r="L49" s="101"/>
      <c r="M49" s="101"/>
    </row>
    <row r="50" spans="1:13" ht="12.75" customHeight="1" x14ac:dyDescent="0.2">
      <c r="A50" s="86"/>
      <c r="B50" s="175" t="s">
        <v>62</v>
      </c>
      <c r="C50" s="179">
        <v>1.2999999999999999E-3</v>
      </c>
      <c r="D50" s="179">
        <v>1.2999999999999999E-3</v>
      </c>
      <c r="E50" s="174"/>
      <c r="F50" s="101"/>
      <c r="G50" s="101"/>
      <c r="H50" s="101"/>
      <c r="I50" s="101"/>
      <c r="J50" s="101"/>
      <c r="K50" s="101"/>
      <c r="L50" s="101"/>
      <c r="M50" s="101"/>
    </row>
    <row r="51" spans="1:13" ht="12.75" customHeight="1" x14ac:dyDescent="0.2">
      <c r="A51" s="86">
        <v>514</v>
      </c>
      <c r="B51" s="86" t="s">
        <v>227</v>
      </c>
      <c r="C51" s="173"/>
      <c r="D51" s="173"/>
      <c r="E51" s="171" t="s">
        <v>27</v>
      </c>
      <c r="F51" s="176">
        <v>2.88</v>
      </c>
      <c r="G51" s="176">
        <v>2.4300000000000002</v>
      </c>
      <c r="H51" s="176">
        <v>14.31</v>
      </c>
      <c r="I51" s="176">
        <v>71.099999999999994</v>
      </c>
      <c r="J51" s="177">
        <v>3.5999999999999997E-2</v>
      </c>
      <c r="K51" s="176">
        <v>1.17</v>
      </c>
      <c r="L51" s="176">
        <v>113.4</v>
      </c>
      <c r="M51" s="176">
        <v>0.09</v>
      </c>
    </row>
    <row r="52" spans="1:13" ht="12.75" customHeight="1" x14ac:dyDescent="0.2">
      <c r="A52" s="86"/>
      <c r="B52" s="175" t="s">
        <v>28</v>
      </c>
      <c r="C52" s="179">
        <v>1.8E-3</v>
      </c>
      <c r="D52" s="179">
        <v>1.8E-3</v>
      </c>
      <c r="E52" s="174"/>
      <c r="F52" s="176"/>
      <c r="G52" s="176"/>
      <c r="H52" s="176"/>
      <c r="I52" s="176"/>
      <c r="J52" s="176"/>
      <c r="K52" s="176"/>
      <c r="L52" s="176"/>
      <c r="M52" s="176"/>
    </row>
    <row r="53" spans="1:13" ht="12.75" customHeight="1" x14ac:dyDescent="0.2">
      <c r="A53" s="86"/>
      <c r="B53" s="180" t="s">
        <v>23</v>
      </c>
      <c r="C53" s="181">
        <v>0.09</v>
      </c>
      <c r="D53" s="181">
        <v>0.09</v>
      </c>
      <c r="E53" s="174"/>
      <c r="F53" s="176"/>
      <c r="G53" s="176"/>
      <c r="H53" s="176"/>
      <c r="I53" s="176"/>
      <c r="J53" s="176"/>
      <c r="K53" s="176"/>
      <c r="L53" s="176"/>
      <c r="M53" s="176"/>
    </row>
    <row r="54" spans="1:13" ht="12.75" customHeight="1" x14ac:dyDescent="0.2">
      <c r="A54" s="86"/>
      <c r="B54" s="180" t="s">
        <v>24</v>
      </c>
      <c r="C54" s="173">
        <v>8.9999999999999993E-3</v>
      </c>
      <c r="D54" s="173">
        <v>8.9999999999999993E-3</v>
      </c>
      <c r="E54" s="171"/>
      <c r="F54" s="176"/>
      <c r="G54" s="176"/>
      <c r="H54" s="176"/>
      <c r="I54" s="176"/>
      <c r="J54" s="176"/>
      <c r="K54" s="176"/>
      <c r="L54" s="176"/>
      <c r="M54" s="176"/>
    </row>
    <row r="55" spans="1:13" ht="12.75" customHeight="1" x14ac:dyDescent="0.2">
      <c r="A55" s="86"/>
      <c r="B55" s="160" t="s">
        <v>184</v>
      </c>
      <c r="C55" s="173"/>
      <c r="D55" s="173"/>
      <c r="E55" s="39"/>
      <c r="F55" s="204">
        <f t="shared" ref="F55:M55" si="0">SUM(F5:F54)</f>
        <v>46.572000000000003</v>
      </c>
      <c r="G55" s="204">
        <f t="shared" si="0"/>
        <v>51.329000000000001</v>
      </c>
      <c r="H55" s="203">
        <f t="shared" si="0"/>
        <v>231.73099999999999</v>
      </c>
      <c r="I55" s="204">
        <f t="shared" si="0"/>
        <v>1563.36</v>
      </c>
      <c r="J55" s="203">
        <f t="shared" si="0"/>
        <v>0.81650000000000011</v>
      </c>
      <c r="K55" s="203">
        <f t="shared" si="0"/>
        <v>44.911000000000001</v>
      </c>
      <c r="L55" s="204">
        <f t="shared" si="0"/>
        <v>421.54999999999995</v>
      </c>
      <c r="M55" s="203">
        <f t="shared" si="0"/>
        <v>12.85</v>
      </c>
    </row>
  </sheetData>
  <mergeCells count="12">
    <mergeCell ref="A1:A2"/>
    <mergeCell ref="B1:B2"/>
    <mergeCell ref="C1:C2"/>
    <mergeCell ref="D1:D2"/>
    <mergeCell ref="E1:E2"/>
    <mergeCell ref="L1:M1"/>
    <mergeCell ref="B10:C10"/>
    <mergeCell ref="F1:F2"/>
    <mergeCell ref="G1:G2"/>
    <mergeCell ref="H1:H2"/>
    <mergeCell ref="I1:I2"/>
    <mergeCell ref="J1:K1"/>
  </mergeCells>
  <pageMargins left="0.31527777777777799" right="0.31527777777777799" top="0.35416666666666702" bottom="0.35416666666666702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zoomScaleNormal="100" workbookViewId="0">
      <selection activeCell="O8" sqref="O8"/>
    </sheetView>
  </sheetViews>
  <sheetFormatPr defaultRowHeight="12.75" x14ac:dyDescent="0.2"/>
  <cols>
    <col min="1" max="1" width="5"/>
    <col min="2" max="2" width="31.42578125"/>
    <col min="3" max="1025" width="8.7109375"/>
  </cols>
  <sheetData>
    <row r="1" spans="1:13" ht="12.75" customHeight="1" x14ac:dyDescent="0.2">
      <c r="A1" s="267" t="s">
        <v>1</v>
      </c>
      <c r="B1" s="268" t="s">
        <v>2</v>
      </c>
      <c r="C1" s="269" t="s">
        <v>3</v>
      </c>
      <c r="D1" s="252" t="s">
        <v>335</v>
      </c>
      <c r="E1" s="255" t="s">
        <v>4</v>
      </c>
      <c r="F1" s="274" t="s">
        <v>5</v>
      </c>
      <c r="G1" s="274" t="s">
        <v>6</v>
      </c>
      <c r="H1" s="274" t="s">
        <v>7</v>
      </c>
      <c r="I1" s="274" t="s">
        <v>8</v>
      </c>
      <c r="J1" s="249" t="s">
        <v>9</v>
      </c>
      <c r="K1" s="249"/>
      <c r="L1" s="249" t="s">
        <v>10</v>
      </c>
      <c r="M1" s="249"/>
    </row>
    <row r="2" spans="1:13" ht="12.75" customHeight="1" x14ac:dyDescent="0.2">
      <c r="A2" s="267"/>
      <c r="B2" s="268"/>
      <c r="C2" s="269"/>
      <c r="D2" s="252"/>
      <c r="E2" s="255"/>
      <c r="F2" s="274"/>
      <c r="G2" s="274"/>
      <c r="H2" s="274"/>
      <c r="I2" s="274"/>
      <c r="J2" s="209" t="s">
        <v>11</v>
      </c>
      <c r="K2" s="209" t="s">
        <v>12</v>
      </c>
      <c r="L2" s="209" t="s">
        <v>13</v>
      </c>
      <c r="M2" s="209" t="s">
        <v>14</v>
      </c>
    </row>
    <row r="3" spans="1:13" ht="15.75" customHeight="1" x14ac:dyDescent="0.25">
      <c r="A3" s="2"/>
      <c r="B3" s="169" t="s">
        <v>261</v>
      </c>
      <c r="C3" s="46"/>
      <c r="D3" s="46"/>
      <c r="E3" s="4"/>
      <c r="F3" s="101"/>
      <c r="G3" s="101"/>
      <c r="H3" s="101"/>
      <c r="I3" s="101"/>
      <c r="J3" s="102"/>
      <c r="K3" s="102"/>
      <c r="L3" s="102"/>
      <c r="M3" s="102"/>
    </row>
    <row r="4" spans="1:13" ht="12.75" customHeight="1" x14ac:dyDescent="0.2">
      <c r="A4" s="86"/>
      <c r="B4" s="151" t="s">
        <v>186</v>
      </c>
      <c r="C4" s="173"/>
      <c r="D4" s="173"/>
      <c r="E4" s="4"/>
      <c r="F4" s="176"/>
      <c r="G4" s="176"/>
      <c r="H4" s="176"/>
      <c r="I4" s="176"/>
      <c r="J4" s="176"/>
      <c r="K4" s="176"/>
      <c r="L4" s="176"/>
      <c r="M4" s="176"/>
    </row>
    <row r="5" spans="1:13" ht="12.75" customHeight="1" x14ac:dyDescent="0.2">
      <c r="A5" s="86"/>
      <c r="B5" s="172" t="s">
        <v>336</v>
      </c>
      <c r="C5" s="173"/>
      <c r="D5" s="173"/>
      <c r="E5" s="174" t="s">
        <v>337</v>
      </c>
      <c r="F5" s="4">
        <v>0</v>
      </c>
      <c r="G5" s="4">
        <v>0</v>
      </c>
      <c r="H5" s="4">
        <v>4.5999999999999996</v>
      </c>
      <c r="I5" s="4">
        <v>18.5</v>
      </c>
      <c r="J5" s="4">
        <v>0.08</v>
      </c>
      <c r="K5" s="4">
        <v>4</v>
      </c>
      <c r="L5" s="4">
        <v>0.48</v>
      </c>
      <c r="M5" s="4">
        <v>0</v>
      </c>
    </row>
    <row r="6" spans="1:13" ht="12.75" customHeight="1" x14ac:dyDescent="0.2">
      <c r="A6" s="86"/>
      <c r="B6" s="175" t="s">
        <v>34</v>
      </c>
      <c r="C6" s="173">
        <v>5.0000000000000001E-3</v>
      </c>
      <c r="D6" s="173">
        <v>5.0000000000000001E-3</v>
      </c>
      <c r="E6" s="174"/>
      <c r="F6" s="4"/>
      <c r="G6" s="4"/>
      <c r="H6" s="4"/>
      <c r="I6" s="4"/>
      <c r="J6" s="4"/>
      <c r="K6" s="4"/>
      <c r="L6" s="4"/>
      <c r="M6" s="4"/>
    </row>
    <row r="7" spans="1:13" ht="12.75" customHeight="1" x14ac:dyDescent="0.2">
      <c r="A7" s="86">
        <v>171</v>
      </c>
      <c r="B7" s="6" t="s">
        <v>21</v>
      </c>
      <c r="C7" s="181"/>
      <c r="D7" s="181"/>
      <c r="E7" s="171" t="s">
        <v>22</v>
      </c>
      <c r="F7" s="176">
        <v>5.7</v>
      </c>
      <c r="G7" s="176">
        <v>5.26</v>
      </c>
      <c r="H7" s="176">
        <v>18.98</v>
      </c>
      <c r="I7" s="176">
        <v>146</v>
      </c>
      <c r="J7" s="177">
        <v>7.5999999999999998E-2</v>
      </c>
      <c r="K7" s="176">
        <v>0.92</v>
      </c>
      <c r="L7" s="176">
        <v>164.4</v>
      </c>
      <c r="M7" s="176">
        <v>0.36</v>
      </c>
    </row>
    <row r="8" spans="1:13" ht="12.75" customHeight="1" x14ac:dyDescent="0.2">
      <c r="A8" s="86"/>
      <c r="B8" s="175" t="s">
        <v>23</v>
      </c>
      <c r="C8" s="173">
        <v>0.14000000000000001</v>
      </c>
      <c r="D8" s="173">
        <v>0.14000000000000001</v>
      </c>
      <c r="E8" s="174"/>
      <c r="F8" s="176"/>
      <c r="G8" s="176"/>
      <c r="H8" s="176"/>
      <c r="I8" s="176"/>
      <c r="J8" s="176"/>
      <c r="K8" s="185"/>
      <c r="L8" s="176"/>
      <c r="M8" s="176"/>
    </row>
    <row r="9" spans="1:13" ht="12.75" customHeight="1" x14ac:dyDescent="0.2">
      <c r="A9" s="86"/>
      <c r="B9" s="175" t="s">
        <v>19</v>
      </c>
      <c r="C9" s="173">
        <v>2E-3</v>
      </c>
      <c r="D9" s="173">
        <v>2E-3</v>
      </c>
      <c r="E9" s="174"/>
      <c r="F9" s="176"/>
      <c r="G9" s="176"/>
      <c r="H9" s="176"/>
      <c r="I9" s="176"/>
      <c r="J9" s="176"/>
      <c r="K9" s="185"/>
      <c r="L9" s="176"/>
      <c r="M9" s="176"/>
    </row>
    <row r="10" spans="1:13" ht="12.75" customHeight="1" x14ac:dyDescent="0.2">
      <c r="A10" s="86"/>
      <c r="B10" s="175" t="s">
        <v>24</v>
      </c>
      <c r="C10" s="173">
        <v>1.6000000000000001E-3</v>
      </c>
      <c r="D10" s="173">
        <v>1.6000000000000001E-3</v>
      </c>
      <c r="E10" s="174"/>
      <c r="F10" s="176"/>
      <c r="G10" s="176"/>
      <c r="H10" s="176"/>
      <c r="I10" s="176"/>
      <c r="J10" s="176"/>
      <c r="K10" s="185"/>
      <c r="L10" s="176"/>
      <c r="M10" s="176"/>
    </row>
    <row r="11" spans="1:13" ht="12.75" customHeight="1" x14ac:dyDescent="0.2">
      <c r="A11" s="86"/>
      <c r="B11" s="175" t="s">
        <v>25</v>
      </c>
      <c r="C11" s="173">
        <v>1.4999999999999999E-2</v>
      </c>
      <c r="D11" s="173">
        <v>1.4999999999999999E-2</v>
      </c>
      <c r="E11" s="174"/>
      <c r="F11" s="176"/>
      <c r="G11" s="176"/>
      <c r="H11" s="176"/>
      <c r="I11" s="176"/>
      <c r="J11" s="176"/>
      <c r="K11" s="185"/>
      <c r="L11" s="176"/>
      <c r="M11" s="176"/>
    </row>
    <row r="12" spans="1:13" ht="12.75" customHeight="1" x14ac:dyDescent="0.2">
      <c r="A12" s="86">
        <v>306</v>
      </c>
      <c r="B12" s="184" t="s">
        <v>396</v>
      </c>
      <c r="C12" s="5"/>
      <c r="D12" s="5"/>
      <c r="E12" s="171" t="s">
        <v>30</v>
      </c>
      <c r="F12" s="39">
        <v>5.0999999999999996</v>
      </c>
      <c r="G12" s="39">
        <v>4.5999999999999996</v>
      </c>
      <c r="H12" s="39">
        <v>0.3</v>
      </c>
      <c r="I12" s="39">
        <v>62</v>
      </c>
      <c r="J12" s="39">
        <v>0.03</v>
      </c>
      <c r="K12" s="39">
        <v>0</v>
      </c>
      <c r="L12" s="39">
        <v>22</v>
      </c>
      <c r="M12" s="228">
        <v>1</v>
      </c>
    </row>
    <row r="13" spans="1:13" ht="12.75" customHeight="1" x14ac:dyDescent="0.2">
      <c r="A13" s="86"/>
      <c r="B13" s="184"/>
      <c r="C13" s="170" t="s">
        <v>397</v>
      </c>
      <c r="D13" s="181">
        <v>0.04</v>
      </c>
      <c r="E13" s="171"/>
      <c r="F13" s="39"/>
      <c r="G13" s="39"/>
      <c r="H13" s="39"/>
      <c r="I13" s="39"/>
      <c r="J13" s="39"/>
      <c r="K13" s="39"/>
      <c r="L13" s="39"/>
      <c r="M13" s="228"/>
    </row>
    <row r="14" spans="1:13" ht="12.75" customHeight="1" x14ac:dyDescent="0.2">
      <c r="A14" s="86">
        <v>507</v>
      </c>
      <c r="B14" s="183" t="s">
        <v>262</v>
      </c>
      <c r="C14" s="173"/>
      <c r="D14" s="173"/>
      <c r="E14" s="174" t="s">
        <v>27</v>
      </c>
      <c r="F14" s="176">
        <v>1.35</v>
      </c>
      <c r="G14" s="176">
        <v>1.17</v>
      </c>
      <c r="H14" s="176">
        <v>14.31</v>
      </c>
      <c r="I14" s="176">
        <v>72.900000000000006</v>
      </c>
      <c r="J14" s="177">
        <v>3.5999999999999997E-2</v>
      </c>
      <c r="K14" s="101">
        <v>1.17</v>
      </c>
      <c r="L14" s="176">
        <v>114.3</v>
      </c>
      <c r="M14" s="176">
        <v>0.36</v>
      </c>
    </row>
    <row r="15" spans="1:13" ht="12.75" customHeight="1" x14ac:dyDescent="0.2">
      <c r="A15" s="86"/>
      <c r="B15" s="175" t="s">
        <v>74</v>
      </c>
      <c r="C15" s="179">
        <v>8.9999999999999998E-4</v>
      </c>
      <c r="D15" s="179">
        <v>8.9999999999999998E-4</v>
      </c>
      <c r="E15" s="174"/>
      <c r="F15" s="176"/>
      <c r="G15" s="176"/>
      <c r="H15" s="176"/>
      <c r="I15" s="176"/>
      <c r="J15" s="176"/>
      <c r="K15" s="182"/>
      <c r="L15" s="176"/>
      <c r="M15" s="176"/>
    </row>
    <row r="16" spans="1:13" ht="12.75" customHeight="1" x14ac:dyDescent="0.2">
      <c r="A16" s="86"/>
      <c r="B16" s="175" t="s">
        <v>24</v>
      </c>
      <c r="C16" s="173">
        <v>0.01</v>
      </c>
      <c r="D16" s="173">
        <v>0.01</v>
      </c>
      <c r="E16" s="174"/>
      <c r="F16" s="176"/>
      <c r="G16" s="176"/>
      <c r="H16" s="176"/>
      <c r="I16" s="176"/>
      <c r="J16" s="176"/>
      <c r="K16" s="182"/>
      <c r="L16" s="176"/>
      <c r="M16" s="176"/>
    </row>
    <row r="17" spans="1:18" ht="12.75" customHeight="1" x14ac:dyDescent="0.2">
      <c r="A17" s="86"/>
      <c r="B17" s="175" t="s">
        <v>23</v>
      </c>
      <c r="C17" s="173">
        <v>4.4999999999999998E-2</v>
      </c>
      <c r="D17" s="173">
        <v>4.4999999999999998E-2</v>
      </c>
      <c r="E17" s="174"/>
      <c r="F17" s="176"/>
      <c r="G17" s="176"/>
      <c r="H17" s="176"/>
      <c r="I17" s="176"/>
      <c r="J17" s="176"/>
      <c r="K17" s="176"/>
      <c r="L17" s="176"/>
      <c r="M17" s="176"/>
    </row>
    <row r="18" spans="1:18" ht="12.75" customHeight="1" x14ac:dyDescent="0.2">
      <c r="A18" s="183">
        <v>114</v>
      </c>
      <c r="B18" s="184" t="s">
        <v>31</v>
      </c>
      <c r="C18" s="181">
        <v>0.02</v>
      </c>
      <c r="D18" s="181">
        <v>0.02</v>
      </c>
      <c r="E18" s="186" t="s">
        <v>32</v>
      </c>
      <c r="F18" s="215">
        <v>1.52</v>
      </c>
      <c r="G18" s="215">
        <v>0.16</v>
      </c>
      <c r="H18" s="215">
        <v>9.84</v>
      </c>
      <c r="I18" s="215">
        <v>47</v>
      </c>
      <c r="J18" s="194">
        <v>2.1999999999999999E-2</v>
      </c>
      <c r="K18" s="215">
        <v>0</v>
      </c>
      <c r="L18" s="215">
        <v>4</v>
      </c>
      <c r="M18" s="215">
        <v>0.22</v>
      </c>
    </row>
    <row r="19" spans="1:18" ht="12.75" customHeight="1" x14ac:dyDescent="0.2">
      <c r="A19" s="86">
        <v>608</v>
      </c>
      <c r="B19" s="172" t="s">
        <v>398</v>
      </c>
      <c r="C19" s="173">
        <v>0.04</v>
      </c>
      <c r="D19" s="173">
        <v>0.04</v>
      </c>
      <c r="E19" s="174" t="s">
        <v>30</v>
      </c>
      <c r="F19" s="4">
        <v>2.36</v>
      </c>
      <c r="G19" s="4">
        <v>1.88</v>
      </c>
      <c r="H19" s="4">
        <v>30</v>
      </c>
      <c r="I19" s="4">
        <v>146.4</v>
      </c>
      <c r="J19" s="46">
        <v>3.2000000000000001E-2</v>
      </c>
      <c r="K19" s="4">
        <v>0</v>
      </c>
      <c r="L19" s="4">
        <v>4.4000000000000004</v>
      </c>
      <c r="M19" s="4">
        <v>0.32</v>
      </c>
    </row>
    <row r="20" spans="1:18" ht="12.75" customHeight="1" x14ac:dyDescent="0.2">
      <c r="A20" s="86">
        <v>534</v>
      </c>
      <c r="B20" s="172" t="s">
        <v>399</v>
      </c>
      <c r="C20" s="173"/>
      <c r="D20" s="173"/>
      <c r="E20" s="174" t="s">
        <v>27</v>
      </c>
      <c r="F20" s="101">
        <v>5.22</v>
      </c>
      <c r="G20" s="101">
        <v>4.5</v>
      </c>
      <c r="H20" s="101">
        <v>8.64</v>
      </c>
      <c r="I20" s="101">
        <v>95.4</v>
      </c>
      <c r="J20" s="46">
        <v>7.1999999999999995E-2</v>
      </c>
      <c r="K20" s="101">
        <v>2.34</v>
      </c>
      <c r="L20" s="101">
        <v>216</v>
      </c>
      <c r="M20" s="101">
        <v>0.18</v>
      </c>
    </row>
    <row r="21" spans="1:18" ht="12.75" customHeight="1" x14ac:dyDescent="0.2">
      <c r="A21" s="86"/>
      <c r="B21" s="175" t="s">
        <v>23</v>
      </c>
      <c r="C21" s="173">
        <v>0.189</v>
      </c>
      <c r="D21" s="173">
        <v>0.18</v>
      </c>
      <c r="E21" s="174"/>
      <c r="F21" s="101"/>
      <c r="G21" s="101"/>
      <c r="H21" s="101"/>
      <c r="I21" s="101"/>
      <c r="J21" s="101"/>
      <c r="K21" s="101"/>
      <c r="L21" s="101"/>
      <c r="M21" s="101"/>
    </row>
    <row r="22" spans="1:18" ht="12.75" customHeight="1" x14ac:dyDescent="0.2">
      <c r="A22" s="86"/>
      <c r="B22" s="42" t="s">
        <v>77</v>
      </c>
      <c r="C22" s="173"/>
      <c r="D22" s="173"/>
      <c r="E22" s="171"/>
      <c r="F22" s="176"/>
      <c r="G22" s="176"/>
      <c r="H22" s="176"/>
      <c r="I22" s="176"/>
      <c r="J22" s="176"/>
      <c r="K22" s="176"/>
      <c r="L22" s="176"/>
      <c r="M22" s="176"/>
    </row>
    <row r="23" spans="1:18" ht="12.75" customHeight="1" x14ac:dyDescent="0.2">
      <c r="A23" s="86">
        <v>124</v>
      </c>
      <c r="B23" s="172" t="s">
        <v>146</v>
      </c>
      <c r="C23" s="193"/>
      <c r="D23" s="193"/>
      <c r="E23" s="229">
        <v>29221</v>
      </c>
      <c r="F23" s="39">
        <v>1.92</v>
      </c>
      <c r="G23" s="39">
        <v>5.68</v>
      </c>
      <c r="H23" s="39">
        <v>8.08</v>
      </c>
      <c r="I23" s="39">
        <v>73.599999999999994</v>
      </c>
      <c r="J23" s="39">
        <v>2.4E-2</v>
      </c>
      <c r="K23" s="39">
        <v>6.32</v>
      </c>
      <c r="L23" s="39">
        <v>35.200000000000003</v>
      </c>
      <c r="M23" s="39">
        <v>1.36</v>
      </c>
    </row>
    <row r="24" spans="1:18" ht="12.75" customHeight="1" x14ac:dyDescent="0.2">
      <c r="A24" s="86"/>
      <c r="B24" s="175" t="s">
        <v>41</v>
      </c>
      <c r="C24" s="173">
        <v>7.6999999999999999E-2</v>
      </c>
      <c r="D24" s="173">
        <v>0.06</v>
      </c>
      <c r="E24" s="39"/>
      <c r="F24" s="39"/>
      <c r="G24" s="39"/>
      <c r="H24" s="39"/>
      <c r="I24" s="39"/>
      <c r="J24" s="39"/>
      <c r="K24" s="39"/>
      <c r="L24" s="39"/>
      <c r="M24" s="39"/>
      <c r="N24" s="16"/>
      <c r="O24" s="16"/>
      <c r="P24" s="16"/>
      <c r="Q24" s="16"/>
      <c r="R24" s="16"/>
    </row>
    <row r="25" spans="1:18" ht="12.75" customHeight="1" x14ac:dyDescent="0.2">
      <c r="A25" s="86"/>
      <c r="B25" s="175" t="s">
        <v>45</v>
      </c>
      <c r="C25" s="173">
        <v>1.7000000000000001E-2</v>
      </c>
      <c r="D25" s="173">
        <v>1.4E-2</v>
      </c>
      <c r="E25" s="39"/>
      <c r="F25" s="39"/>
      <c r="G25" s="39"/>
      <c r="H25" s="39"/>
      <c r="I25" s="39"/>
      <c r="J25" s="39"/>
      <c r="K25" s="39"/>
      <c r="L25" s="39"/>
      <c r="M25" s="39"/>
      <c r="N25" s="16"/>
      <c r="O25" s="16"/>
      <c r="P25" s="16"/>
      <c r="Q25" s="16"/>
      <c r="R25" s="16"/>
    </row>
    <row r="26" spans="1:18" ht="12.75" customHeight="1" x14ac:dyDescent="0.2">
      <c r="A26" s="86"/>
      <c r="B26" s="175" t="s">
        <v>155</v>
      </c>
      <c r="C26" s="173">
        <v>8.9999999999999993E-3</v>
      </c>
      <c r="D26" s="173">
        <v>8.9999999999999993E-3</v>
      </c>
      <c r="E26" s="39"/>
      <c r="F26" s="39"/>
      <c r="G26" s="39"/>
      <c r="H26" s="39"/>
      <c r="I26" s="39"/>
      <c r="J26" s="39"/>
      <c r="K26" s="39"/>
      <c r="L26" s="39"/>
      <c r="M26" s="39"/>
      <c r="N26" s="16"/>
      <c r="O26" s="16"/>
      <c r="P26" s="16"/>
      <c r="Q26" s="16"/>
      <c r="R26" s="16"/>
    </row>
    <row r="27" spans="1:18" ht="12.75" customHeight="1" x14ac:dyDescent="0.2">
      <c r="A27" s="86"/>
      <c r="B27" s="175" t="s">
        <v>46</v>
      </c>
      <c r="C27" s="173">
        <v>7.0000000000000001E-3</v>
      </c>
      <c r="D27" s="173">
        <v>7.0000000000000001E-3</v>
      </c>
      <c r="E27" s="39"/>
      <c r="F27" s="39"/>
      <c r="G27" s="39"/>
      <c r="H27" s="39"/>
      <c r="I27" s="39"/>
      <c r="J27" s="39"/>
      <c r="K27" s="39"/>
      <c r="L27" s="39"/>
      <c r="M27" s="39"/>
      <c r="N27" s="16"/>
      <c r="O27" s="16"/>
      <c r="P27" s="16"/>
      <c r="Q27" s="16"/>
      <c r="R27" s="16"/>
    </row>
    <row r="28" spans="1:18" ht="12.75" customHeight="1" x14ac:dyDescent="0.2">
      <c r="A28" s="86">
        <v>160</v>
      </c>
      <c r="B28" s="86" t="s">
        <v>263</v>
      </c>
      <c r="C28" s="173"/>
      <c r="D28" s="173"/>
      <c r="E28" s="174" t="s">
        <v>22</v>
      </c>
      <c r="F28" s="176">
        <v>1.7</v>
      </c>
      <c r="G28" s="176">
        <v>4.08</v>
      </c>
      <c r="H28" s="176">
        <v>11.64</v>
      </c>
      <c r="I28" s="176">
        <v>90</v>
      </c>
      <c r="J28" s="177">
        <v>4.3999999999999997E-2</v>
      </c>
      <c r="K28" s="176">
        <v>7.92</v>
      </c>
      <c r="L28" s="176">
        <v>21</v>
      </c>
      <c r="M28" s="176">
        <v>0.57999999999999996</v>
      </c>
    </row>
    <row r="29" spans="1:18" ht="12.75" customHeight="1" x14ac:dyDescent="0.2">
      <c r="A29" s="86"/>
      <c r="B29" s="175" t="s">
        <v>220</v>
      </c>
      <c r="C29" s="173">
        <v>0.03</v>
      </c>
      <c r="D29" s="173">
        <v>2.4E-2</v>
      </c>
      <c r="E29" s="174"/>
      <c r="F29" s="176"/>
      <c r="G29" s="176"/>
      <c r="H29" s="176"/>
      <c r="I29" s="176"/>
      <c r="J29" s="176"/>
      <c r="K29" s="176"/>
      <c r="L29" s="176"/>
      <c r="M29" s="176"/>
    </row>
    <row r="30" spans="1:18" ht="12.75" customHeight="1" x14ac:dyDescent="0.2">
      <c r="A30" s="86"/>
      <c r="B30" s="175" t="s">
        <v>43</v>
      </c>
      <c r="C30" s="173">
        <v>2.7E-2</v>
      </c>
      <c r="D30" s="173">
        <v>0.02</v>
      </c>
      <c r="E30" s="171"/>
      <c r="F30" s="176"/>
      <c r="G30" s="176"/>
      <c r="H30" s="176"/>
      <c r="I30" s="176"/>
      <c r="J30" s="176"/>
      <c r="K30" s="176"/>
      <c r="L30" s="176"/>
      <c r="M30" s="176"/>
    </row>
    <row r="31" spans="1:18" ht="12.75" customHeight="1" x14ac:dyDescent="0.2">
      <c r="A31" s="86"/>
      <c r="B31" s="175" t="s">
        <v>264</v>
      </c>
      <c r="C31" s="173">
        <v>8.0000000000000002E-3</v>
      </c>
      <c r="D31" s="173">
        <v>8.0000000000000002E-3</v>
      </c>
      <c r="E31" s="174"/>
      <c r="F31" s="176"/>
      <c r="G31" s="176"/>
      <c r="H31" s="176"/>
      <c r="I31" s="176"/>
      <c r="J31" s="176"/>
      <c r="K31" s="176"/>
      <c r="L31" s="176"/>
      <c r="M31" s="176"/>
    </row>
    <row r="32" spans="1:18" ht="12.75" customHeight="1" x14ac:dyDescent="0.2">
      <c r="A32" s="86"/>
      <c r="B32" s="175" t="s">
        <v>44</v>
      </c>
      <c r="C32" s="173">
        <v>0.01</v>
      </c>
      <c r="D32" s="173">
        <v>8.0000000000000002E-3</v>
      </c>
      <c r="E32" s="174"/>
      <c r="F32" s="176"/>
      <c r="G32" s="176"/>
      <c r="H32" s="176"/>
      <c r="I32" s="176"/>
      <c r="J32" s="176"/>
      <c r="K32" s="176"/>
      <c r="L32" s="176"/>
      <c r="M32" s="176"/>
    </row>
    <row r="33" spans="1:13" ht="12.75" customHeight="1" x14ac:dyDescent="0.2">
      <c r="A33" s="86"/>
      <c r="B33" s="175" t="s">
        <v>45</v>
      </c>
      <c r="C33" s="173">
        <v>9.5999999999999992E-3</v>
      </c>
      <c r="D33" s="173">
        <v>8.0000000000000002E-3</v>
      </c>
      <c r="E33" s="174"/>
      <c r="F33" s="176"/>
      <c r="G33" s="176"/>
      <c r="H33" s="176"/>
      <c r="I33" s="176"/>
      <c r="J33" s="176"/>
      <c r="K33" s="176"/>
      <c r="L33" s="176"/>
      <c r="M33" s="176"/>
    </row>
    <row r="34" spans="1:13" ht="12.75" customHeight="1" x14ac:dyDescent="0.2">
      <c r="A34" s="86"/>
      <c r="B34" s="175" t="s">
        <v>46</v>
      </c>
      <c r="C34" s="173">
        <v>4.0000000000000001E-3</v>
      </c>
      <c r="D34" s="173">
        <v>4.0000000000000001E-3</v>
      </c>
      <c r="E34" s="174"/>
      <c r="F34" s="176"/>
      <c r="G34" s="176"/>
      <c r="H34" s="176"/>
      <c r="I34" s="176"/>
      <c r="J34" s="176"/>
      <c r="K34" s="176"/>
      <c r="L34" s="176"/>
      <c r="M34" s="176"/>
    </row>
    <row r="35" spans="1:13" ht="12.75" customHeight="1" x14ac:dyDescent="0.2">
      <c r="A35" s="86">
        <v>375</v>
      </c>
      <c r="B35" s="86" t="s">
        <v>265</v>
      </c>
      <c r="C35" s="173"/>
      <c r="D35" s="173"/>
      <c r="E35" s="171" t="s">
        <v>27</v>
      </c>
      <c r="F35" s="39">
        <v>13.61</v>
      </c>
      <c r="G35" s="176">
        <v>13.39</v>
      </c>
      <c r="H35" s="39">
        <v>35.42</v>
      </c>
      <c r="I35" s="39">
        <v>316.8</v>
      </c>
      <c r="J35" s="39">
        <v>0.05</v>
      </c>
      <c r="K35" s="39">
        <v>0.28999999999999998</v>
      </c>
      <c r="L35" s="39">
        <v>16.559999999999999</v>
      </c>
      <c r="M35" s="39">
        <v>2.02</v>
      </c>
    </row>
    <row r="36" spans="1:13" ht="12.75" customHeight="1" x14ac:dyDescent="0.2">
      <c r="A36" s="86"/>
      <c r="B36" s="175" t="s">
        <v>266</v>
      </c>
      <c r="C36" s="173">
        <v>6.0999999999999999E-2</v>
      </c>
      <c r="D36" s="173">
        <v>5.8000000000000003E-2</v>
      </c>
      <c r="E36" s="174"/>
      <c r="F36" s="39"/>
      <c r="G36" s="39"/>
      <c r="H36" s="39"/>
      <c r="I36" s="39"/>
      <c r="J36" s="39"/>
      <c r="K36" s="39"/>
      <c r="L36" s="39"/>
      <c r="M36" s="39"/>
    </row>
    <row r="37" spans="1:13" ht="12.75" customHeight="1" x14ac:dyDescent="0.2">
      <c r="A37" s="86"/>
      <c r="B37" s="175" t="s">
        <v>44</v>
      </c>
      <c r="C37" s="173">
        <v>2.1999999999999999E-2</v>
      </c>
      <c r="D37" s="173">
        <v>1.7999999999999999E-2</v>
      </c>
      <c r="E37" s="174"/>
      <c r="F37" s="39"/>
      <c r="G37" s="39"/>
      <c r="H37" s="39"/>
      <c r="I37" s="39"/>
      <c r="J37" s="39"/>
      <c r="K37" s="39"/>
      <c r="L37" s="39"/>
      <c r="M37" s="39"/>
    </row>
    <row r="38" spans="1:13" ht="12.75" customHeight="1" x14ac:dyDescent="0.2">
      <c r="A38" s="86"/>
      <c r="B38" s="175" t="s">
        <v>19</v>
      </c>
      <c r="C38" s="173">
        <v>7.0000000000000001E-3</v>
      </c>
      <c r="D38" s="173">
        <v>7.0000000000000001E-3</v>
      </c>
      <c r="E38" s="174"/>
      <c r="F38" s="39"/>
      <c r="G38" s="39"/>
      <c r="H38" s="39"/>
      <c r="I38" s="39"/>
      <c r="J38" s="39"/>
      <c r="K38" s="39"/>
      <c r="L38" s="39"/>
      <c r="M38" s="39"/>
    </row>
    <row r="39" spans="1:13" ht="12.75" customHeight="1" x14ac:dyDescent="0.2">
      <c r="A39" s="86"/>
      <c r="B39" s="175" t="s">
        <v>45</v>
      </c>
      <c r="C39" s="173">
        <v>8.0000000000000002E-3</v>
      </c>
      <c r="D39" s="173">
        <v>7.0000000000000001E-3</v>
      </c>
      <c r="E39" s="174"/>
      <c r="F39" s="39"/>
      <c r="G39" s="39"/>
      <c r="H39" s="39"/>
      <c r="I39" s="39"/>
      <c r="J39" s="39"/>
      <c r="K39" s="39"/>
      <c r="L39" s="39"/>
      <c r="M39" s="39"/>
    </row>
    <row r="40" spans="1:13" ht="12.75" customHeight="1" x14ac:dyDescent="0.2">
      <c r="A40" s="86"/>
      <c r="B40" s="175" t="s">
        <v>71</v>
      </c>
      <c r="C40" s="173">
        <v>4.3999999999999997E-2</v>
      </c>
      <c r="D40" s="173">
        <v>4.3999999999999997E-2</v>
      </c>
      <c r="E40" s="174"/>
      <c r="F40" s="39"/>
      <c r="G40" s="39"/>
      <c r="H40" s="39"/>
      <c r="I40" s="39"/>
      <c r="J40" s="39"/>
      <c r="K40" s="39"/>
      <c r="L40" s="39"/>
      <c r="M40" s="39"/>
    </row>
    <row r="41" spans="1:13" ht="12.75" customHeight="1" x14ac:dyDescent="0.2">
      <c r="A41" s="86">
        <v>537</v>
      </c>
      <c r="B41" s="230" t="s">
        <v>278</v>
      </c>
      <c r="C41" s="5"/>
      <c r="D41" s="5"/>
      <c r="E41" s="171" t="s">
        <v>27</v>
      </c>
      <c r="F41" s="176">
        <v>0.9</v>
      </c>
      <c r="G41" s="176">
        <v>0.18</v>
      </c>
      <c r="H41" s="176">
        <v>18.18</v>
      </c>
      <c r="I41" s="176">
        <v>82.8</v>
      </c>
      <c r="J41" s="177">
        <v>1.7999999999999999E-2</v>
      </c>
      <c r="K41" s="176">
        <v>3.6</v>
      </c>
      <c r="L41" s="176">
        <v>12.6</v>
      </c>
      <c r="M41" s="176">
        <v>2.52</v>
      </c>
    </row>
    <row r="42" spans="1:13" ht="12.75" customHeight="1" x14ac:dyDescent="0.2">
      <c r="A42" s="86"/>
      <c r="B42" s="180" t="s">
        <v>400</v>
      </c>
      <c r="C42" s="181">
        <v>0.18</v>
      </c>
      <c r="D42" s="181">
        <v>0.18</v>
      </c>
      <c r="E42" s="171"/>
      <c r="F42" s="176"/>
      <c r="G42" s="176"/>
      <c r="H42" s="176"/>
      <c r="I42" s="176"/>
      <c r="J42" s="177"/>
      <c r="K42" s="176"/>
      <c r="L42" s="176"/>
      <c r="M42" s="176"/>
    </row>
    <row r="43" spans="1:13" ht="12.75" customHeight="1" x14ac:dyDescent="0.2">
      <c r="A43" s="86">
        <v>114</v>
      </c>
      <c r="B43" s="172" t="s">
        <v>31</v>
      </c>
      <c r="C43" s="173">
        <v>0.02</v>
      </c>
      <c r="D43" s="173">
        <v>0.02</v>
      </c>
      <c r="E43" s="174" t="s">
        <v>32</v>
      </c>
      <c r="F43" s="176">
        <v>1.52</v>
      </c>
      <c r="G43" s="176">
        <v>0.16</v>
      </c>
      <c r="H43" s="176">
        <v>9.84</v>
      </c>
      <c r="I43" s="176">
        <v>47</v>
      </c>
      <c r="J43" s="177">
        <v>2.1999999999999999E-2</v>
      </c>
      <c r="K43" s="176">
        <v>0</v>
      </c>
      <c r="L43" s="176">
        <v>4</v>
      </c>
      <c r="M43" s="176">
        <v>0.22</v>
      </c>
    </row>
    <row r="44" spans="1:13" ht="12.75" customHeight="1" x14ac:dyDescent="0.2">
      <c r="A44" s="86">
        <v>115</v>
      </c>
      <c r="B44" s="172" t="s">
        <v>54</v>
      </c>
      <c r="C44" s="173">
        <v>0.04</v>
      </c>
      <c r="D44" s="173">
        <v>0.04</v>
      </c>
      <c r="E44" s="171" t="s">
        <v>30</v>
      </c>
      <c r="F44" s="176">
        <v>2.64</v>
      </c>
      <c r="G44" s="176">
        <v>0.48</v>
      </c>
      <c r="H44" s="176">
        <v>13.36</v>
      </c>
      <c r="I44" s="176">
        <v>70</v>
      </c>
      <c r="J44" s="176">
        <v>7.1999999999999995E-2</v>
      </c>
      <c r="K44" s="176">
        <v>0</v>
      </c>
      <c r="L44" s="176">
        <v>14</v>
      </c>
      <c r="M44" s="176">
        <v>1.56</v>
      </c>
    </row>
    <row r="45" spans="1:13" ht="12.75" customHeight="1" x14ac:dyDescent="0.2">
      <c r="A45" s="86"/>
      <c r="B45" s="42" t="s">
        <v>56</v>
      </c>
      <c r="C45" s="181"/>
      <c r="D45" s="181"/>
      <c r="E45" s="171"/>
      <c r="F45" s="176"/>
      <c r="G45" s="176"/>
      <c r="H45" s="176"/>
      <c r="I45" s="176"/>
      <c r="J45" s="176"/>
      <c r="K45" s="176"/>
      <c r="L45" s="176"/>
      <c r="M45" s="176"/>
    </row>
    <row r="46" spans="1:13" ht="12.75" customHeight="1" x14ac:dyDescent="0.2">
      <c r="A46" s="86">
        <v>327</v>
      </c>
      <c r="B46" s="172" t="s">
        <v>267</v>
      </c>
      <c r="C46" s="173"/>
      <c r="D46" s="173"/>
      <c r="E46" s="171" t="s">
        <v>37</v>
      </c>
      <c r="F46" s="176">
        <v>16.010000000000002</v>
      </c>
      <c r="G46" s="176">
        <v>12.34</v>
      </c>
      <c r="H46" s="176">
        <v>20.68</v>
      </c>
      <c r="I46" s="176">
        <v>257.45999999999998</v>
      </c>
      <c r="J46" s="176">
        <v>0.06</v>
      </c>
      <c r="K46" s="176">
        <v>0.26700000000000002</v>
      </c>
      <c r="L46" s="176">
        <v>136.72999999999999</v>
      </c>
      <c r="M46" s="176">
        <v>0.67</v>
      </c>
    </row>
    <row r="47" spans="1:13" ht="12.75" customHeight="1" x14ac:dyDescent="0.2">
      <c r="A47" s="86"/>
      <c r="B47" s="175" t="s">
        <v>95</v>
      </c>
      <c r="C47" s="173">
        <v>0.09</v>
      </c>
      <c r="D47" s="173">
        <v>8.8999999999999996E-2</v>
      </c>
      <c r="E47" s="171"/>
      <c r="F47" s="176"/>
      <c r="G47" s="176"/>
      <c r="H47" s="176"/>
      <c r="I47" s="176"/>
      <c r="J47" s="176"/>
      <c r="K47" s="176"/>
      <c r="L47" s="176"/>
      <c r="M47" s="176"/>
    </row>
    <row r="48" spans="1:13" ht="12.75" customHeight="1" x14ac:dyDescent="0.2">
      <c r="A48" s="86"/>
      <c r="B48" s="175" t="s">
        <v>268</v>
      </c>
      <c r="C48" s="173">
        <v>7.0000000000000001E-3</v>
      </c>
      <c r="D48" s="173">
        <v>7.0000000000000001E-3</v>
      </c>
      <c r="E48" s="171"/>
      <c r="F48" s="176"/>
      <c r="G48" s="176"/>
      <c r="H48" s="176"/>
      <c r="I48" s="176"/>
      <c r="J48" s="176"/>
      <c r="K48" s="176"/>
      <c r="L48" s="176"/>
      <c r="M48" s="176"/>
    </row>
    <row r="49" spans="1:13" ht="12.75" customHeight="1" x14ac:dyDescent="0.2">
      <c r="A49" s="86"/>
      <c r="B49" s="175" t="s">
        <v>61</v>
      </c>
      <c r="C49" s="179" t="s">
        <v>401</v>
      </c>
      <c r="D49" s="179">
        <v>2.5000000000000001E-3</v>
      </c>
      <c r="E49" s="171"/>
      <c r="F49" s="176"/>
      <c r="G49" s="176"/>
      <c r="H49" s="176"/>
      <c r="I49" s="176"/>
      <c r="J49" s="176"/>
      <c r="K49" s="176"/>
      <c r="L49" s="176"/>
      <c r="M49" s="176"/>
    </row>
    <row r="50" spans="1:13" ht="12.75" customHeight="1" x14ac:dyDescent="0.2">
      <c r="A50" s="86"/>
      <c r="B50" s="175" t="s">
        <v>24</v>
      </c>
      <c r="C50" s="173">
        <v>0.01</v>
      </c>
      <c r="D50" s="173">
        <v>0.01</v>
      </c>
      <c r="E50" s="171"/>
      <c r="F50" s="176"/>
      <c r="G50" s="176"/>
      <c r="H50" s="176"/>
      <c r="I50" s="176"/>
      <c r="J50" s="176"/>
      <c r="K50" s="176"/>
      <c r="L50" s="176"/>
      <c r="M50" s="176"/>
    </row>
    <row r="51" spans="1:13" ht="12.75" customHeight="1" x14ac:dyDescent="0.2">
      <c r="A51" s="86"/>
      <c r="B51" s="175" t="s">
        <v>60</v>
      </c>
      <c r="C51" s="173">
        <v>7.0000000000000001E-3</v>
      </c>
      <c r="D51" s="173">
        <v>7.0000000000000001E-3</v>
      </c>
      <c r="E51" s="171"/>
      <c r="F51" s="176"/>
      <c r="G51" s="176"/>
      <c r="H51" s="176"/>
      <c r="I51" s="176"/>
      <c r="J51" s="176"/>
      <c r="K51" s="176"/>
      <c r="L51" s="176"/>
      <c r="M51" s="176"/>
    </row>
    <row r="52" spans="1:13" ht="12.75" customHeight="1" x14ac:dyDescent="0.2">
      <c r="A52" s="86"/>
      <c r="B52" s="175" t="s">
        <v>48</v>
      </c>
      <c r="C52" s="173">
        <v>3.0000000000000001E-3</v>
      </c>
      <c r="D52" s="173">
        <v>3.0000000000000001E-3</v>
      </c>
      <c r="E52" s="171"/>
      <c r="F52" s="176"/>
      <c r="G52" s="176"/>
      <c r="H52" s="176"/>
      <c r="I52" s="176"/>
      <c r="J52" s="176"/>
      <c r="K52" s="176"/>
      <c r="L52" s="176"/>
      <c r="M52" s="176"/>
    </row>
    <row r="53" spans="1:13" ht="12.75" customHeight="1" x14ac:dyDescent="0.2">
      <c r="A53" s="86"/>
      <c r="B53" s="175" t="s">
        <v>19</v>
      </c>
      <c r="C53" s="173">
        <v>1E-3</v>
      </c>
      <c r="D53" s="173">
        <v>1E-3</v>
      </c>
      <c r="E53" s="171"/>
      <c r="F53" s="176"/>
      <c r="G53" s="176"/>
      <c r="H53" s="176"/>
      <c r="I53" s="176"/>
      <c r="J53" s="176"/>
      <c r="K53" s="176"/>
      <c r="L53" s="176"/>
      <c r="M53" s="176"/>
    </row>
    <row r="54" spans="1:13" ht="12.75" customHeight="1" x14ac:dyDescent="0.2">
      <c r="A54" s="86">
        <v>449</v>
      </c>
      <c r="B54" s="172" t="s">
        <v>97</v>
      </c>
      <c r="C54" s="173"/>
      <c r="D54" s="173"/>
      <c r="E54" s="174" t="s">
        <v>32</v>
      </c>
      <c r="F54" s="39">
        <v>0.3</v>
      </c>
      <c r="G54" s="178">
        <v>2.12</v>
      </c>
      <c r="H54" s="178">
        <v>0.67</v>
      </c>
      <c r="I54" s="178">
        <v>23</v>
      </c>
      <c r="J54" s="178">
        <v>3.0000000000000001E-3</v>
      </c>
      <c r="K54" s="178">
        <v>0.01</v>
      </c>
      <c r="L54" s="178">
        <v>8.5</v>
      </c>
      <c r="M54" s="178">
        <v>0.02</v>
      </c>
    </row>
    <row r="55" spans="1:13" ht="12.75" customHeight="1" x14ac:dyDescent="0.2">
      <c r="A55" s="86"/>
      <c r="B55" s="175" t="s">
        <v>23</v>
      </c>
      <c r="C55" s="173">
        <v>1.4999999999999999E-2</v>
      </c>
      <c r="D55" s="173">
        <v>1.4999999999999999E-2</v>
      </c>
      <c r="E55" s="174"/>
      <c r="F55" s="39"/>
      <c r="G55" s="178"/>
      <c r="H55" s="178"/>
      <c r="I55" s="178"/>
      <c r="J55" s="178"/>
      <c r="K55" s="178"/>
      <c r="L55" s="178"/>
      <c r="M55" s="178"/>
    </row>
    <row r="56" spans="1:13" ht="12.75" customHeight="1" x14ac:dyDescent="0.2">
      <c r="A56" s="86"/>
      <c r="B56" s="175" t="s">
        <v>60</v>
      </c>
      <c r="C56" s="179">
        <v>8.0000000000000004E-4</v>
      </c>
      <c r="D56" s="179">
        <v>8.0000000000000004E-4</v>
      </c>
      <c r="E56" s="174"/>
      <c r="F56" s="39"/>
      <c r="G56" s="178"/>
      <c r="H56" s="178"/>
      <c r="I56" s="178"/>
      <c r="J56" s="178"/>
      <c r="K56" s="178"/>
      <c r="L56" s="178"/>
      <c r="M56" s="178"/>
    </row>
    <row r="57" spans="1:13" ht="12.75" customHeight="1" x14ac:dyDescent="0.2">
      <c r="A57" s="86"/>
      <c r="B57" s="175" t="s">
        <v>19</v>
      </c>
      <c r="C57" s="179">
        <v>8.0000000000000004E-4</v>
      </c>
      <c r="D57" s="179">
        <v>8.0000000000000004E-4</v>
      </c>
      <c r="E57" s="171"/>
      <c r="F57" s="39"/>
      <c r="G57" s="39"/>
      <c r="H57" s="39"/>
      <c r="I57" s="39"/>
      <c r="J57" s="39"/>
      <c r="K57" s="39"/>
      <c r="L57" s="39"/>
      <c r="M57" s="39"/>
    </row>
    <row r="58" spans="1:13" ht="12.75" customHeight="1" x14ac:dyDescent="0.2">
      <c r="A58" s="86"/>
      <c r="B58" s="175" t="s">
        <v>24</v>
      </c>
      <c r="C58" s="173">
        <v>2E-3</v>
      </c>
      <c r="D58" s="173">
        <v>2E-3</v>
      </c>
      <c r="E58" s="174"/>
      <c r="F58" s="39"/>
      <c r="G58" s="39"/>
      <c r="H58" s="39"/>
      <c r="I58" s="39"/>
      <c r="J58" s="39"/>
      <c r="K58" s="39"/>
      <c r="L58" s="39"/>
      <c r="M58" s="39"/>
    </row>
    <row r="59" spans="1:13" ht="12.75" customHeight="1" x14ac:dyDescent="0.2">
      <c r="A59" s="86">
        <v>535</v>
      </c>
      <c r="B59" s="172" t="s">
        <v>244</v>
      </c>
      <c r="C59" s="173"/>
      <c r="D59" s="173"/>
      <c r="E59" s="174" t="s">
        <v>27</v>
      </c>
      <c r="F59" s="176">
        <v>5.22</v>
      </c>
      <c r="G59" s="176">
        <v>4.5</v>
      </c>
      <c r="H59" s="176">
        <v>7.2</v>
      </c>
      <c r="I59" s="176">
        <v>90</v>
      </c>
      <c r="J59" s="177">
        <v>7.1999999999999995E-2</v>
      </c>
      <c r="K59" s="176">
        <v>1.26</v>
      </c>
      <c r="L59" s="176">
        <v>216</v>
      </c>
      <c r="M59" s="176">
        <v>0.18</v>
      </c>
    </row>
    <row r="60" spans="1:13" ht="12.75" customHeight="1" x14ac:dyDescent="0.2">
      <c r="A60" s="86"/>
      <c r="B60" s="175" t="s">
        <v>402</v>
      </c>
      <c r="C60" s="173">
        <v>0.184</v>
      </c>
      <c r="D60" s="173">
        <v>0.18</v>
      </c>
      <c r="E60" s="171"/>
      <c r="F60" s="176"/>
      <c r="G60" s="176"/>
      <c r="H60" s="176"/>
      <c r="I60" s="176"/>
      <c r="J60" s="176"/>
      <c r="K60" s="176"/>
      <c r="L60" s="176"/>
      <c r="M60" s="176"/>
    </row>
    <row r="61" spans="1:13" ht="12.75" customHeight="1" x14ac:dyDescent="0.2">
      <c r="A61" s="278" t="s">
        <v>269</v>
      </c>
      <c r="B61" s="278"/>
      <c r="C61" s="279"/>
      <c r="D61" s="279"/>
      <c r="E61" s="279"/>
      <c r="F61" s="204">
        <f t="shared" ref="F61:M61" si="0">SUM(F5:F60)</f>
        <v>65.070000000000007</v>
      </c>
      <c r="G61" s="204">
        <f t="shared" si="0"/>
        <v>60.499999999999993</v>
      </c>
      <c r="H61" s="204">
        <f t="shared" si="0"/>
        <v>211.73999999999998</v>
      </c>
      <c r="I61" s="204">
        <f t="shared" si="0"/>
        <v>1638.86</v>
      </c>
      <c r="J61" s="204">
        <f t="shared" si="0"/>
        <v>0.71299999999999986</v>
      </c>
      <c r="K61" s="204">
        <f t="shared" si="0"/>
        <v>28.097000000000005</v>
      </c>
      <c r="L61" s="204">
        <f t="shared" si="0"/>
        <v>990.17</v>
      </c>
      <c r="M61" s="204">
        <f t="shared" si="0"/>
        <v>11.57</v>
      </c>
    </row>
  </sheetData>
  <mergeCells count="13">
    <mergeCell ref="L1:M1"/>
    <mergeCell ref="A61:B61"/>
    <mergeCell ref="C61:E61"/>
    <mergeCell ref="F1:F2"/>
    <mergeCell ref="G1:G2"/>
    <mergeCell ref="H1:H2"/>
    <mergeCell ref="I1:I2"/>
    <mergeCell ref="J1:K1"/>
    <mergeCell ref="A1:A2"/>
    <mergeCell ref="B1:B2"/>
    <mergeCell ref="C1:C2"/>
    <mergeCell ref="D1:D2"/>
    <mergeCell ref="E1:E2"/>
  </mergeCells>
  <pageMargins left="0.31527777777777799" right="0.31527777777777799" top="0.35416666666666702" bottom="0.35416666666666702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zoomScaleNormal="100" workbookViewId="0">
      <selection activeCell="B21" sqref="B21"/>
    </sheetView>
  </sheetViews>
  <sheetFormatPr defaultRowHeight="12.75" x14ac:dyDescent="0.2"/>
  <cols>
    <col min="1" max="1" width="5.28515625"/>
    <col min="2" max="2" width="33.5703125"/>
    <col min="3" max="9" width="8.7109375"/>
    <col min="10" max="11" width="10.140625"/>
    <col min="12" max="12" width="10.5703125"/>
    <col min="13" max="13" width="9.85546875"/>
    <col min="14" max="1025" width="8.7109375"/>
  </cols>
  <sheetData>
    <row r="1" spans="1:18" ht="12.75" customHeight="1" x14ac:dyDescent="0.2">
      <c r="A1" s="271" t="s">
        <v>1</v>
      </c>
      <c r="B1" s="272" t="s">
        <v>2</v>
      </c>
      <c r="C1" s="273" t="s">
        <v>3</v>
      </c>
      <c r="D1" s="247" t="s">
        <v>335</v>
      </c>
      <c r="E1" s="270" t="s">
        <v>4</v>
      </c>
      <c r="F1" s="276" t="s">
        <v>5</v>
      </c>
      <c r="G1" s="276" t="s">
        <v>6</v>
      </c>
      <c r="H1" s="276" t="s">
        <v>7</v>
      </c>
      <c r="I1" s="276" t="s">
        <v>8</v>
      </c>
      <c r="J1" s="244" t="s">
        <v>9</v>
      </c>
      <c r="K1" s="244"/>
      <c r="L1" s="244" t="s">
        <v>10</v>
      </c>
      <c r="M1" s="244"/>
    </row>
    <row r="2" spans="1:18" ht="12.75" customHeight="1" x14ac:dyDescent="0.2">
      <c r="A2" s="271"/>
      <c r="B2" s="272"/>
      <c r="C2" s="273"/>
      <c r="D2" s="247"/>
      <c r="E2" s="270"/>
      <c r="F2" s="276"/>
      <c r="G2" s="276"/>
      <c r="H2" s="276"/>
      <c r="I2" s="276"/>
      <c r="J2" s="209" t="s">
        <v>11</v>
      </c>
      <c r="K2" s="209" t="s">
        <v>12</v>
      </c>
      <c r="L2" s="209" t="s">
        <v>13</v>
      </c>
      <c r="M2" s="209" t="s">
        <v>14</v>
      </c>
    </row>
    <row r="3" spans="1:18" ht="15.75" customHeight="1" x14ac:dyDescent="0.25">
      <c r="A3" s="2"/>
      <c r="B3" s="169" t="s">
        <v>270</v>
      </c>
      <c r="C3" s="46"/>
      <c r="D3" s="46"/>
      <c r="E3" s="4"/>
      <c r="F3" s="101"/>
      <c r="G3" s="101"/>
      <c r="H3" s="101"/>
      <c r="I3" s="101"/>
      <c r="J3" s="102"/>
      <c r="K3" s="102"/>
      <c r="L3" s="102"/>
      <c r="M3" s="102"/>
    </row>
    <row r="4" spans="1:18" ht="12.75" customHeight="1" x14ac:dyDescent="0.2">
      <c r="A4" s="86"/>
      <c r="B4" s="152" t="s">
        <v>186</v>
      </c>
      <c r="C4" s="173"/>
      <c r="D4" s="173"/>
      <c r="E4" s="4"/>
      <c r="F4" s="176"/>
      <c r="G4" s="176"/>
      <c r="H4" s="176"/>
      <c r="I4" s="176"/>
      <c r="J4" s="176"/>
      <c r="K4" s="176"/>
      <c r="L4" s="176"/>
      <c r="M4" s="176"/>
    </row>
    <row r="5" spans="1:18" ht="12.75" customHeight="1" x14ac:dyDescent="0.2">
      <c r="A5" s="86"/>
      <c r="B5" s="172" t="s">
        <v>336</v>
      </c>
      <c r="C5" s="173"/>
      <c r="D5" s="173"/>
      <c r="E5" s="174" t="s">
        <v>337</v>
      </c>
      <c r="F5" s="4">
        <v>0</v>
      </c>
      <c r="G5" s="4">
        <v>0</v>
      </c>
      <c r="H5" s="4">
        <v>4.5999999999999996</v>
      </c>
      <c r="I5" s="4">
        <v>18.5</v>
      </c>
      <c r="J5" s="4">
        <v>0.08</v>
      </c>
      <c r="K5" s="4">
        <v>4</v>
      </c>
      <c r="L5" s="4">
        <v>0.48</v>
      </c>
      <c r="M5" s="4">
        <v>0</v>
      </c>
    </row>
    <row r="6" spans="1:18" ht="12.75" customHeight="1" x14ac:dyDescent="0.2">
      <c r="A6" s="86"/>
      <c r="B6" s="175" t="s">
        <v>34</v>
      </c>
      <c r="C6" s="173">
        <v>5.0000000000000001E-3</v>
      </c>
      <c r="D6" s="173">
        <v>5.0000000000000001E-3</v>
      </c>
      <c r="E6" s="174"/>
      <c r="F6" s="4"/>
      <c r="G6" s="4"/>
      <c r="H6" s="4"/>
      <c r="I6" s="4"/>
      <c r="J6" s="4"/>
      <c r="K6" s="4"/>
      <c r="L6" s="4"/>
      <c r="M6" s="4"/>
    </row>
    <row r="7" spans="1:18" ht="12.75" customHeight="1" x14ac:dyDescent="0.2">
      <c r="A7" s="86">
        <v>97</v>
      </c>
      <c r="B7" s="172" t="s">
        <v>403</v>
      </c>
      <c r="C7" s="173"/>
      <c r="D7" s="38"/>
      <c r="E7" s="191" t="s">
        <v>353</v>
      </c>
      <c r="F7" s="39">
        <v>4.7</v>
      </c>
      <c r="G7" s="39">
        <v>7.61</v>
      </c>
      <c r="H7" s="39">
        <v>6.69</v>
      </c>
      <c r="I7" s="39">
        <v>115.62</v>
      </c>
      <c r="J7" s="39">
        <v>1.9E-2</v>
      </c>
      <c r="K7" s="39">
        <v>9.4E-2</v>
      </c>
      <c r="L7" s="39">
        <v>128.78</v>
      </c>
      <c r="M7" s="39">
        <v>0.28000000000000003</v>
      </c>
    </row>
    <row r="8" spans="1:18" ht="12.75" customHeight="1" x14ac:dyDescent="0.2">
      <c r="A8" s="86"/>
      <c r="B8" s="175" t="s">
        <v>69</v>
      </c>
      <c r="C8" s="173">
        <v>1.2999999999999999E-2</v>
      </c>
      <c r="D8" s="173">
        <v>1.2999999999999999E-2</v>
      </c>
      <c r="E8" s="188"/>
      <c r="F8" s="39"/>
      <c r="G8" s="39"/>
      <c r="H8" s="39"/>
      <c r="I8" s="39"/>
      <c r="J8" s="39"/>
      <c r="K8" s="39"/>
      <c r="L8" s="39"/>
      <c r="M8" s="39"/>
    </row>
    <row r="9" spans="1:18" ht="12.75" customHeight="1" x14ac:dyDescent="0.2">
      <c r="A9" s="86"/>
      <c r="B9" s="175" t="s">
        <v>19</v>
      </c>
      <c r="C9" s="173">
        <v>5.0000000000000001E-3</v>
      </c>
      <c r="D9" s="173">
        <v>5.0000000000000001E-3</v>
      </c>
      <c r="E9" s="188"/>
      <c r="F9" s="39"/>
      <c r="G9" s="39"/>
      <c r="H9" s="39"/>
      <c r="I9" s="39"/>
      <c r="J9" s="39"/>
      <c r="K9" s="39"/>
      <c r="L9" s="39"/>
      <c r="M9" s="39"/>
    </row>
    <row r="10" spans="1:18" ht="12.75" customHeight="1" x14ac:dyDescent="0.2">
      <c r="A10" s="86"/>
      <c r="B10" s="180" t="s">
        <v>20</v>
      </c>
      <c r="C10" s="173">
        <v>1.4999999999999999E-2</v>
      </c>
      <c r="D10" s="173">
        <v>1.4999999999999999E-2</v>
      </c>
      <c r="E10" s="191"/>
      <c r="F10" s="39"/>
      <c r="G10" s="39"/>
      <c r="H10" s="39"/>
      <c r="I10" s="39"/>
      <c r="J10" s="39"/>
      <c r="K10" s="39"/>
      <c r="L10" s="39"/>
      <c r="M10" s="39"/>
    </row>
    <row r="11" spans="1:18" ht="12.75" customHeight="1" x14ac:dyDescent="0.2">
      <c r="A11" s="86">
        <v>259</v>
      </c>
      <c r="B11" s="152" t="s">
        <v>103</v>
      </c>
      <c r="C11" s="173"/>
      <c r="D11" s="173"/>
      <c r="E11" s="171" t="s">
        <v>22</v>
      </c>
      <c r="F11" s="39">
        <v>6.28</v>
      </c>
      <c r="G11" s="39">
        <v>11.82</v>
      </c>
      <c r="H11" s="39">
        <v>37</v>
      </c>
      <c r="I11" s="39">
        <v>279.39999999999998</v>
      </c>
      <c r="J11" s="39">
        <v>0.06</v>
      </c>
      <c r="K11" s="39">
        <v>1.42</v>
      </c>
      <c r="L11" s="39">
        <v>131</v>
      </c>
      <c r="M11" s="39">
        <v>0.56000000000000005</v>
      </c>
    </row>
    <row r="12" spans="1:18" ht="12.75" customHeight="1" x14ac:dyDescent="0.2">
      <c r="A12" s="86"/>
      <c r="B12" s="180" t="s">
        <v>23</v>
      </c>
      <c r="C12" s="173">
        <v>0.11</v>
      </c>
      <c r="D12" s="173">
        <v>0.11</v>
      </c>
      <c r="E12" s="174"/>
      <c r="F12" s="39"/>
      <c r="G12" s="39"/>
      <c r="H12" s="39"/>
      <c r="I12" s="39"/>
      <c r="J12" s="39"/>
      <c r="K12" s="39"/>
      <c r="L12" s="39"/>
      <c r="M12" s="39"/>
      <c r="N12" s="16"/>
      <c r="O12" s="16"/>
      <c r="P12" s="16"/>
      <c r="Q12" s="16"/>
      <c r="R12" s="16"/>
    </row>
    <row r="13" spans="1:18" ht="12.75" customHeight="1" x14ac:dyDescent="0.2">
      <c r="A13" s="86"/>
      <c r="B13" s="180" t="s">
        <v>71</v>
      </c>
      <c r="C13" s="173">
        <v>4.3999999999999997E-2</v>
      </c>
      <c r="D13" s="173">
        <v>4.3999999999999997E-2</v>
      </c>
      <c r="E13" s="174"/>
      <c r="F13" s="39"/>
      <c r="G13" s="39"/>
      <c r="H13" s="39"/>
      <c r="I13" s="39"/>
      <c r="J13" s="39"/>
      <c r="K13" s="39"/>
      <c r="L13" s="39"/>
      <c r="M13" s="39"/>
      <c r="N13" s="16"/>
      <c r="O13" s="16"/>
      <c r="P13" s="16"/>
      <c r="Q13" s="16"/>
      <c r="R13" s="16"/>
    </row>
    <row r="14" spans="1:18" ht="12.75" customHeight="1" x14ac:dyDescent="0.2">
      <c r="A14" s="86"/>
      <c r="B14" s="175" t="s">
        <v>19</v>
      </c>
      <c r="C14" s="231">
        <v>5.0000000000000001E-3</v>
      </c>
      <c r="D14" s="231">
        <v>5.0000000000000001E-3</v>
      </c>
      <c r="E14" s="174"/>
      <c r="F14" s="39"/>
      <c r="G14" s="39"/>
      <c r="H14" s="39"/>
      <c r="I14" s="39"/>
      <c r="J14" s="39"/>
      <c r="K14" s="39"/>
      <c r="L14" s="39"/>
      <c r="M14" s="39"/>
      <c r="N14" s="16"/>
      <c r="O14" s="16"/>
      <c r="P14" s="16"/>
      <c r="Q14" s="16"/>
      <c r="R14" s="16"/>
    </row>
    <row r="15" spans="1:18" ht="12.75" customHeight="1" x14ac:dyDescent="0.2">
      <c r="A15" s="86">
        <v>514</v>
      </c>
      <c r="B15" s="86" t="s">
        <v>227</v>
      </c>
      <c r="C15" s="173"/>
      <c r="D15" s="173"/>
      <c r="E15" s="171" t="s">
        <v>27</v>
      </c>
      <c r="F15" s="176">
        <v>2.88</v>
      </c>
      <c r="G15" s="176">
        <v>2.4300000000000002</v>
      </c>
      <c r="H15" s="176">
        <v>14.31</v>
      </c>
      <c r="I15" s="176">
        <v>71.099999999999994</v>
      </c>
      <c r="J15" s="177">
        <v>3.5999999999999997E-2</v>
      </c>
      <c r="K15" s="176">
        <v>1.17</v>
      </c>
      <c r="L15" s="176">
        <v>113.4</v>
      </c>
      <c r="M15" s="176">
        <v>0.09</v>
      </c>
    </row>
    <row r="16" spans="1:18" ht="12.75" customHeight="1" x14ac:dyDescent="0.2">
      <c r="A16" s="86"/>
      <c r="B16" s="175" t="s">
        <v>28</v>
      </c>
      <c r="C16" s="179">
        <v>1.8E-3</v>
      </c>
      <c r="D16" s="179">
        <v>1.8E-3</v>
      </c>
      <c r="E16" s="174"/>
      <c r="F16" s="176"/>
      <c r="G16" s="176"/>
      <c r="H16" s="176"/>
      <c r="I16" s="176"/>
      <c r="J16" s="176"/>
      <c r="K16" s="176"/>
      <c r="L16" s="176"/>
      <c r="M16" s="176"/>
    </row>
    <row r="17" spans="1:13" ht="12.75" customHeight="1" x14ac:dyDescent="0.2">
      <c r="A17" s="86"/>
      <c r="B17" s="180" t="s">
        <v>23</v>
      </c>
      <c r="C17" s="181">
        <v>0.09</v>
      </c>
      <c r="D17" s="181">
        <v>0.09</v>
      </c>
      <c r="E17" s="174"/>
      <c r="F17" s="176"/>
      <c r="G17" s="176"/>
      <c r="H17" s="176"/>
      <c r="I17" s="176"/>
      <c r="J17" s="176"/>
      <c r="K17" s="176"/>
      <c r="L17" s="176"/>
      <c r="M17" s="176"/>
    </row>
    <row r="18" spans="1:13" ht="12.75" customHeight="1" x14ac:dyDescent="0.2">
      <c r="A18" s="86"/>
      <c r="B18" s="180" t="s">
        <v>24</v>
      </c>
      <c r="C18" s="173">
        <v>8.9999999999999993E-3</v>
      </c>
      <c r="D18" s="173">
        <v>8.9999999999999993E-3</v>
      </c>
      <c r="E18" s="171"/>
      <c r="F18" s="176"/>
      <c r="G18" s="176"/>
      <c r="H18" s="176"/>
      <c r="I18" s="176"/>
      <c r="J18" s="176"/>
      <c r="K18" s="176"/>
      <c r="L18" s="176"/>
      <c r="M18" s="176"/>
    </row>
    <row r="19" spans="1:13" ht="12.75" customHeight="1" x14ac:dyDescent="0.2">
      <c r="A19" s="86">
        <v>114</v>
      </c>
      <c r="B19" s="172" t="s">
        <v>31</v>
      </c>
      <c r="C19" s="173">
        <v>0.02</v>
      </c>
      <c r="D19" s="173">
        <v>0.02</v>
      </c>
      <c r="E19" s="174" t="s">
        <v>32</v>
      </c>
      <c r="F19" s="176">
        <v>1.52</v>
      </c>
      <c r="G19" s="176">
        <v>0.16</v>
      </c>
      <c r="H19" s="176">
        <v>9.84</v>
      </c>
      <c r="I19" s="176">
        <v>47</v>
      </c>
      <c r="J19" s="177">
        <v>2.1999999999999999E-2</v>
      </c>
      <c r="K19" s="176">
        <v>0</v>
      </c>
      <c r="L19" s="176">
        <v>4</v>
      </c>
      <c r="M19" s="176">
        <v>0.22</v>
      </c>
    </row>
    <row r="20" spans="1:13" ht="12.75" customHeight="1" x14ac:dyDescent="0.2">
      <c r="A20" s="86">
        <v>118</v>
      </c>
      <c r="B20" s="140" t="s">
        <v>404</v>
      </c>
      <c r="C20" s="181">
        <v>0.14899999999999999</v>
      </c>
      <c r="D20" s="181">
        <v>0.13300000000000001</v>
      </c>
      <c r="E20" s="171" t="s">
        <v>64</v>
      </c>
      <c r="F20" s="176">
        <v>0.53200000000000003</v>
      </c>
      <c r="G20" s="176">
        <v>0.53200000000000003</v>
      </c>
      <c r="H20" s="176">
        <v>13.03</v>
      </c>
      <c r="I20" s="176">
        <v>62.51</v>
      </c>
      <c r="J20" s="39">
        <v>0.04</v>
      </c>
      <c r="K20" s="39">
        <v>13.3</v>
      </c>
      <c r="L20" s="39">
        <v>21.28</v>
      </c>
      <c r="M20" s="39">
        <v>2.93</v>
      </c>
    </row>
    <row r="21" spans="1:13" ht="12.75" customHeight="1" x14ac:dyDescent="0.2">
      <c r="A21" s="86"/>
      <c r="B21" s="42" t="s">
        <v>35</v>
      </c>
      <c r="C21" s="173"/>
      <c r="D21" s="173"/>
      <c r="E21" s="174"/>
      <c r="F21" s="176"/>
      <c r="G21" s="176"/>
      <c r="H21" s="176"/>
      <c r="I21" s="176"/>
      <c r="J21" s="176"/>
      <c r="K21" s="176"/>
      <c r="L21" s="176"/>
      <c r="M21" s="176"/>
    </row>
    <row r="22" spans="1:13" ht="12.75" customHeight="1" x14ac:dyDescent="0.2">
      <c r="A22" s="86"/>
      <c r="B22" s="6" t="s">
        <v>233</v>
      </c>
      <c r="C22" s="181">
        <v>0.09</v>
      </c>
      <c r="D22" s="181">
        <v>0.06</v>
      </c>
      <c r="E22" s="171" t="s">
        <v>50</v>
      </c>
      <c r="F22" s="176">
        <v>13.8</v>
      </c>
      <c r="G22" s="176">
        <v>0.72</v>
      </c>
      <c r="H22" s="176">
        <v>31.98</v>
      </c>
      <c r="I22" s="176">
        <v>181.62</v>
      </c>
      <c r="J22" s="176">
        <v>0.48</v>
      </c>
      <c r="K22" s="176">
        <v>0</v>
      </c>
      <c r="L22" s="39">
        <v>69</v>
      </c>
      <c r="M22" s="39">
        <v>5.64</v>
      </c>
    </row>
    <row r="23" spans="1:13" ht="12.75" customHeight="1" x14ac:dyDescent="0.2">
      <c r="A23" s="86">
        <v>138</v>
      </c>
      <c r="B23" s="183" t="s">
        <v>273</v>
      </c>
      <c r="C23" s="181"/>
      <c r="D23" s="181"/>
      <c r="E23" s="171" t="s">
        <v>40</v>
      </c>
      <c r="F23" s="176">
        <v>1.48</v>
      </c>
      <c r="G23" s="176">
        <v>4.0599999999999996</v>
      </c>
      <c r="H23" s="176">
        <v>11.28</v>
      </c>
      <c r="I23" s="176">
        <v>87.6</v>
      </c>
      <c r="J23" s="177">
        <v>7.1999999999999995E-2</v>
      </c>
      <c r="K23" s="176">
        <v>8.08</v>
      </c>
      <c r="L23" s="176">
        <v>16.2</v>
      </c>
      <c r="M23" s="176">
        <v>0.76</v>
      </c>
    </row>
    <row r="24" spans="1:13" ht="12.75" customHeight="1" x14ac:dyDescent="0.2">
      <c r="A24" s="86"/>
      <c r="B24" s="175" t="s">
        <v>43</v>
      </c>
      <c r="C24" s="173">
        <v>0.08</v>
      </c>
      <c r="D24" s="173">
        <v>0.06</v>
      </c>
      <c r="E24" s="4"/>
      <c r="F24" s="176"/>
      <c r="G24" s="176"/>
      <c r="H24" s="176"/>
      <c r="I24" s="176"/>
      <c r="J24" s="176"/>
      <c r="K24" s="185"/>
      <c r="L24" s="176"/>
      <c r="M24" s="176"/>
    </row>
    <row r="25" spans="1:13" ht="12.75" customHeight="1" x14ac:dyDescent="0.2">
      <c r="A25" s="86"/>
      <c r="B25" s="175" t="s">
        <v>274</v>
      </c>
      <c r="C25" s="173">
        <v>1.2999999999999999E-2</v>
      </c>
      <c r="D25" s="173">
        <v>1.2E-2</v>
      </c>
      <c r="E25" s="171"/>
      <c r="F25" s="176"/>
      <c r="G25" s="176"/>
      <c r="H25" s="176"/>
      <c r="I25" s="176"/>
      <c r="J25" s="176"/>
      <c r="K25" s="182"/>
      <c r="L25" s="176"/>
      <c r="M25" s="176"/>
    </row>
    <row r="26" spans="1:13" ht="12.75" customHeight="1" x14ac:dyDescent="0.2">
      <c r="A26" s="86"/>
      <c r="B26" s="175" t="s">
        <v>45</v>
      </c>
      <c r="C26" s="173">
        <v>0.01</v>
      </c>
      <c r="D26" s="173">
        <v>8.0000000000000002E-3</v>
      </c>
      <c r="E26" s="171"/>
      <c r="F26" s="176"/>
      <c r="G26" s="176"/>
      <c r="H26" s="176"/>
      <c r="I26" s="176"/>
      <c r="J26" s="176"/>
      <c r="K26" s="182"/>
      <c r="L26" s="176"/>
      <c r="M26" s="176"/>
    </row>
    <row r="27" spans="1:13" ht="12.75" customHeight="1" x14ac:dyDescent="0.2">
      <c r="A27" s="86"/>
      <c r="B27" s="175" t="s">
        <v>46</v>
      </c>
      <c r="C27" s="173">
        <v>4.0000000000000001E-3</v>
      </c>
      <c r="D27" s="173">
        <v>4.0000000000000001E-3</v>
      </c>
      <c r="E27" s="171"/>
      <c r="F27" s="176"/>
      <c r="G27" s="176"/>
      <c r="H27" s="176"/>
      <c r="I27" s="176"/>
      <c r="J27" s="176"/>
      <c r="K27" s="182"/>
      <c r="L27" s="176"/>
      <c r="M27" s="176"/>
    </row>
    <row r="28" spans="1:13" ht="12.75" customHeight="1" x14ac:dyDescent="0.2">
      <c r="A28" s="86"/>
      <c r="B28" s="175" t="s">
        <v>48</v>
      </c>
      <c r="C28" s="173">
        <v>5.0000000000000001E-3</v>
      </c>
      <c r="D28" s="173">
        <v>5.0000000000000001E-3</v>
      </c>
      <c r="E28" s="171"/>
      <c r="F28" s="176"/>
      <c r="G28" s="176"/>
      <c r="H28" s="176"/>
      <c r="I28" s="176"/>
      <c r="J28" s="176"/>
      <c r="K28" s="182"/>
      <c r="L28" s="176"/>
      <c r="M28" s="176"/>
    </row>
    <row r="29" spans="1:13" ht="12.75" customHeight="1" x14ac:dyDescent="0.2">
      <c r="A29" s="86">
        <v>353</v>
      </c>
      <c r="B29" s="172" t="s">
        <v>287</v>
      </c>
      <c r="C29" s="173"/>
      <c r="D29" s="38"/>
      <c r="E29" s="188" t="s">
        <v>59</v>
      </c>
      <c r="F29" s="39">
        <v>11.76</v>
      </c>
      <c r="G29" s="39">
        <v>1.68</v>
      </c>
      <c r="H29" s="39">
        <v>6.08</v>
      </c>
      <c r="I29" s="39">
        <v>86.4</v>
      </c>
      <c r="J29" s="39">
        <v>6.4000000000000001E-2</v>
      </c>
      <c r="K29" s="39">
        <v>0.24</v>
      </c>
      <c r="L29" s="39">
        <v>40</v>
      </c>
      <c r="M29" s="39">
        <v>0.64</v>
      </c>
    </row>
    <row r="30" spans="1:13" ht="12.75" customHeight="1" x14ac:dyDescent="0.2">
      <c r="A30" s="86"/>
      <c r="B30" s="175" t="s">
        <v>217</v>
      </c>
      <c r="C30" s="173">
        <v>8.6999999999999994E-2</v>
      </c>
      <c r="D30" s="38">
        <v>6.4000000000000001E-2</v>
      </c>
      <c r="E30" s="188"/>
      <c r="F30" s="39"/>
      <c r="G30" s="39"/>
      <c r="H30" s="39"/>
      <c r="I30" s="39"/>
      <c r="J30" s="39"/>
      <c r="K30" s="39"/>
      <c r="L30" s="39"/>
      <c r="M30" s="39"/>
    </row>
    <row r="31" spans="1:13" ht="12.75" customHeight="1" x14ac:dyDescent="0.2">
      <c r="A31" s="86"/>
      <c r="B31" s="175" t="s">
        <v>20</v>
      </c>
      <c r="C31" s="173">
        <v>1.0999999999999999E-2</v>
      </c>
      <c r="D31" s="38">
        <v>1.0999999999999999E-2</v>
      </c>
      <c r="E31" s="191"/>
      <c r="F31" s="39"/>
      <c r="G31" s="39"/>
      <c r="H31" s="39"/>
      <c r="I31" s="39"/>
      <c r="J31" s="39"/>
      <c r="K31" s="39"/>
      <c r="L31" s="39"/>
      <c r="M31" s="39"/>
    </row>
    <row r="32" spans="1:13" ht="12.75" customHeight="1" x14ac:dyDescent="0.2">
      <c r="A32" s="86"/>
      <c r="B32" s="175" t="s">
        <v>61</v>
      </c>
      <c r="C32" s="173" t="s">
        <v>405</v>
      </c>
      <c r="D32" s="38">
        <v>8.0000000000000002E-3</v>
      </c>
      <c r="E32" s="188"/>
      <c r="F32" s="39"/>
      <c r="G32" s="39"/>
      <c r="H32" s="39"/>
      <c r="I32" s="39"/>
      <c r="J32" s="39"/>
      <c r="K32" s="39"/>
      <c r="L32" s="39"/>
      <c r="M32" s="39"/>
    </row>
    <row r="33" spans="1:13" ht="12.75" customHeight="1" x14ac:dyDescent="0.2">
      <c r="A33" s="86"/>
      <c r="B33" s="175" t="s">
        <v>23</v>
      </c>
      <c r="C33" s="173">
        <v>1.6E-2</v>
      </c>
      <c r="D33" s="38">
        <v>1.6E-2</v>
      </c>
      <c r="E33" s="188"/>
      <c r="F33" s="39"/>
      <c r="G33" s="39"/>
      <c r="H33" s="39"/>
      <c r="I33" s="39"/>
      <c r="J33" s="39"/>
      <c r="K33" s="39"/>
      <c r="L33" s="39"/>
      <c r="M33" s="39"/>
    </row>
    <row r="34" spans="1:13" ht="12.75" customHeight="1" x14ac:dyDescent="0.2">
      <c r="A34" s="86">
        <v>179</v>
      </c>
      <c r="B34" s="172" t="s">
        <v>180</v>
      </c>
      <c r="C34" s="173"/>
      <c r="D34" s="38"/>
      <c r="E34" s="191" t="s">
        <v>37</v>
      </c>
      <c r="F34" s="39">
        <v>1.9</v>
      </c>
      <c r="G34" s="39">
        <v>4.0999999999999996</v>
      </c>
      <c r="H34" s="39">
        <v>12.7</v>
      </c>
      <c r="I34" s="39">
        <v>95</v>
      </c>
      <c r="J34" s="39">
        <v>0.1</v>
      </c>
      <c r="K34" s="39">
        <v>13.9</v>
      </c>
      <c r="L34" s="39">
        <v>11</v>
      </c>
      <c r="M34" s="39">
        <v>0.8</v>
      </c>
    </row>
    <row r="35" spans="1:13" ht="12.75" customHeight="1" x14ac:dyDescent="0.2">
      <c r="A35" s="86"/>
      <c r="B35" s="175" t="s">
        <v>43</v>
      </c>
      <c r="C35" s="173">
        <v>0.13200000000000001</v>
      </c>
      <c r="D35" s="38">
        <v>9.9000000000000005E-2</v>
      </c>
      <c r="E35" s="188"/>
      <c r="F35" s="39"/>
      <c r="G35" s="39"/>
      <c r="H35" s="39"/>
      <c r="I35" s="39"/>
      <c r="J35" s="39"/>
      <c r="K35" s="39"/>
      <c r="L35" s="39"/>
      <c r="M35" s="39"/>
    </row>
    <row r="36" spans="1:13" ht="12.75" customHeight="1" x14ac:dyDescent="0.2">
      <c r="A36" s="86"/>
      <c r="B36" s="175" t="s">
        <v>19</v>
      </c>
      <c r="C36" s="173">
        <v>4.0000000000000001E-3</v>
      </c>
      <c r="D36" s="38">
        <v>4.0000000000000001E-3</v>
      </c>
      <c r="E36" s="188"/>
      <c r="F36" s="176"/>
      <c r="G36" s="176"/>
      <c r="H36" s="176"/>
      <c r="I36" s="176"/>
      <c r="J36" s="176"/>
      <c r="K36" s="176"/>
      <c r="L36" s="176"/>
      <c r="M36" s="176"/>
    </row>
    <row r="37" spans="1:13" ht="12.75" customHeight="1" x14ac:dyDescent="0.2">
      <c r="A37" s="86">
        <v>520</v>
      </c>
      <c r="B37" s="86" t="s">
        <v>280</v>
      </c>
      <c r="C37" s="173"/>
      <c r="D37" s="173"/>
      <c r="E37" s="174" t="s">
        <v>27</v>
      </c>
      <c r="F37" s="176">
        <v>0.09</v>
      </c>
      <c r="G37" s="176">
        <v>0.11</v>
      </c>
      <c r="H37" s="176">
        <v>21.06</v>
      </c>
      <c r="I37" s="176">
        <v>86.4</v>
      </c>
      <c r="J37" s="177">
        <v>5.3999999999999999E-2</v>
      </c>
      <c r="K37" s="176">
        <v>1.62</v>
      </c>
      <c r="L37" s="176">
        <v>10.8</v>
      </c>
      <c r="M37" s="176">
        <v>0.54</v>
      </c>
    </row>
    <row r="38" spans="1:13" ht="12.75" customHeight="1" x14ac:dyDescent="0.2">
      <c r="A38" s="86"/>
      <c r="B38" s="175" t="s">
        <v>99</v>
      </c>
      <c r="C38" s="173">
        <v>3.1E-2</v>
      </c>
      <c r="D38" s="173">
        <v>2.7E-2</v>
      </c>
      <c r="E38" s="174"/>
      <c r="F38" s="176"/>
      <c r="G38" s="176"/>
      <c r="H38" s="176"/>
      <c r="I38" s="176"/>
      <c r="J38" s="176"/>
      <c r="K38" s="176"/>
      <c r="L38" s="176"/>
      <c r="M38" s="176"/>
    </row>
    <row r="39" spans="1:13" ht="12.75" customHeight="1" x14ac:dyDescent="0.2">
      <c r="A39" s="86"/>
      <c r="B39" s="175" t="s">
        <v>241</v>
      </c>
      <c r="C39" s="173">
        <v>7.0000000000000001E-3</v>
      </c>
      <c r="D39" s="173">
        <v>7.0000000000000001E-3</v>
      </c>
      <c r="E39" s="174"/>
      <c r="F39" s="176"/>
      <c r="G39" s="176"/>
      <c r="H39" s="176"/>
      <c r="I39" s="176"/>
      <c r="J39" s="176"/>
      <c r="K39" s="176"/>
      <c r="L39" s="176"/>
      <c r="M39" s="176"/>
    </row>
    <row r="40" spans="1:13" ht="12.75" customHeight="1" x14ac:dyDescent="0.2">
      <c r="A40" s="86"/>
      <c r="B40" s="175" t="s">
        <v>24</v>
      </c>
      <c r="C40" s="173">
        <v>0.01</v>
      </c>
      <c r="D40" s="173">
        <v>0.01</v>
      </c>
      <c r="E40" s="174"/>
      <c r="F40" s="176"/>
      <c r="G40" s="176"/>
      <c r="H40" s="176"/>
      <c r="I40" s="176"/>
      <c r="J40" s="176"/>
      <c r="K40" s="176"/>
      <c r="L40" s="176"/>
      <c r="M40" s="176"/>
    </row>
    <row r="41" spans="1:13" ht="12.75" customHeight="1" x14ac:dyDescent="0.2">
      <c r="A41" s="86">
        <v>114</v>
      </c>
      <c r="B41" s="172" t="s">
        <v>31</v>
      </c>
      <c r="C41" s="173">
        <v>0.02</v>
      </c>
      <c r="D41" s="173">
        <v>0.02</v>
      </c>
      <c r="E41" s="174" t="s">
        <v>32</v>
      </c>
      <c r="F41" s="39">
        <v>1.52</v>
      </c>
      <c r="G41" s="39">
        <v>0.16</v>
      </c>
      <c r="H41" s="39">
        <v>9.84</v>
      </c>
      <c r="I41" s="39">
        <v>47</v>
      </c>
      <c r="J41" s="39">
        <v>2.1999999999999999E-2</v>
      </c>
      <c r="K41" s="39">
        <v>0</v>
      </c>
      <c r="L41" s="39">
        <v>4</v>
      </c>
      <c r="M41" s="39">
        <v>0.22</v>
      </c>
    </row>
    <row r="42" spans="1:13" ht="12.75" customHeight="1" x14ac:dyDescent="0.2">
      <c r="A42" s="86">
        <v>115</v>
      </c>
      <c r="B42" s="172" t="s">
        <v>54</v>
      </c>
      <c r="C42" s="173">
        <v>3.5000000000000003E-2</v>
      </c>
      <c r="D42" s="173">
        <v>3.5000000000000003E-2</v>
      </c>
      <c r="E42" s="174" t="s">
        <v>55</v>
      </c>
      <c r="F42" s="39">
        <v>2.31</v>
      </c>
      <c r="G42" s="39">
        <v>0.42</v>
      </c>
      <c r="H42" s="39">
        <v>11.69</v>
      </c>
      <c r="I42" s="39">
        <v>60.9</v>
      </c>
      <c r="J42" s="39">
        <v>0.06</v>
      </c>
      <c r="K42" s="39">
        <v>0</v>
      </c>
      <c r="L42" s="39">
        <v>12.25</v>
      </c>
      <c r="M42" s="39">
        <v>1.365</v>
      </c>
    </row>
    <row r="43" spans="1:13" ht="12.75" customHeight="1" x14ac:dyDescent="0.2">
      <c r="A43" s="86"/>
      <c r="B43" s="42" t="s">
        <v>56</v>
      </c>
      <c r="C43" s="173"/>
      <c r="D43" s="173"/>
      <c r="E43" s="174"/>
      <c r="F43" s="39"/>
      <c r="G43" s="39"/>
      <c r="H43" s="39"/>
      <c r="I43" s="39"/>
      <c r="J43" s="39"/>
      <c r="K43" s="39"/>
      <c r="L43" s="39"/>
      <c r="M43" s="39"/>
    </row>
    <row r="44" spans="1:13" ht="12.75" customHeight="1" x14ac:dyDescent="0.2">
      <c r="A44" s="86">
        <v>408</v>
      </c>
      <c r="B44" s="172" t="s">
        <v>406</v>
      </c>
      <c r="C44" s="173"/>
      <c r="D44" s="173"/>
      <c r="E44" s="174" t="s">
        <v>231</v>
      </c>
      <c r="F44" s="39">
        <v>17.3</v>
      </c>
      <c r="G44" s="39">
        <v>11.7</v>
      </c>
      <c r="H44" s="39">
        <v>11.8</v>
      </c>
      <c r="I44" s="39">
        <v>222</v>
      </c>
      <c r="J44" s="39">
        <v>0.25</v>
      </c>
      <c r="K44" s="39">
        <v>7.2</v>
      </c>
      <c r="L44" s="39">
        <v>22</v>
      </c>
      <c r="M44" s="39">
        <v>5.2</v>
      </c>
    </row>
    <row r="45" spans="1:13" ht="12.75" customHeight="1" x14ac:dyDescent="0.2">
      <c r="A45" s="86"/>
      <c r="B45" s="175" t="s">
        <v>348</v>
      </c>
      <c r="C45" s="173">
        <v>9.6000000000000002E-2</v>
      </c>
      <c r="D45" s="173">
        <v>0.08</v>
      </c>
      <c r="E45" s="174"/>
      <c r="F45" s="39"/>
      <c r="G45" s="39"/>
      <c r="H45" s="39"/>
      <c r="I45" s="39"/>
      <c r="J45" s="39"/>
      <c r="K45" s="39"/>
      <c r="L45" s="39"/>
      <c r="M45" s="39"/>
    </row>
    <row r="46" spans="1:13" ht="12.75" customHeight="1" x14ac:dyDescent="0.2">
      <c r="A46" s="86"/>
      <c r="B46" s="175" t="s">
        <v>44</v>
      </c>
      <c r="C46" s="173">
        <v>1.4999999999999999E-2</v>
      </c>
      <c r="D46" s="173">
        <v>1.0999999999999999E-2</v>
      </c>
      <c r="E46" s="174"/>
      <c r="F46" s="39"/>
      <c r="G46" s="39"/>
      <c r="H46" s="39"/>
      <c r="I46" s="39"/>
      <c r="J46" s="39"/>
      <c r="K46" s="39"/>
      <c r="L46" s="39"/>
      <c r="M46" s="39"/>
    </row>
    <row r="47" spans="1:13" ht="12.75" customHeight="1" x14ac:dyDescent="0.2">
      <c r="A47" s="86"/>
      <c r="B47" s="175" t="s">
        <v>60</v>
      </c>
      <c r="C47" s="173">
        <v>1.7000000000000001E-2</v>
      </c>
      <c r="D47" s="173">
        <v>1.7000000000000001E-2</v>
      </c>
      <c r="E47" s="174"/>
      <c r="F47" s="39"/>
      <c r="G47" s="39"/>
      <c r="H47" s="39"/>
      <c r="I47" s="39"/>
      <c r="J47" s="39"/>
      <c r="K47" s="39"/>
      <c r="L47" s="39"/>
      <c r="M47" s="39"/>
    </row>
    <row r="48" spans="1:13" ht="12.75" customHeight="1" x14ac:dyDescent="0.2">
      <c r="A48" s="86"/>
      <c r="B48" s="175" t="s">
        <v>61</v>
      </c>
      <c r="C48" s="173" t="s">
        <v>407</v>
      </c>
      <c r="D48" s="173">
        <v>1.7000000000000001E-2</v>
      </c>
      <c r="E48" s="174"/>
      <c r="F48" s="39"/>
      <c r="G48" s="39"/>
      <c r="H48" s="39"/>
      <c r="I48" s="39"/>
      <c r="J48" s="39"/>
      <c r="K48" s="39"/>
      <c r="L48" s="39"/>
      <c r="M48" s="39"/>
    </row>
    <row r="49" spans="1:18" ht="12.75" customHeight="1" x14ac:dyDescent="0.2">
      <c r="A49" s="86"/>
      <c r="B49" s="175" t="s">
        <v>19</v>
      </c>
      <c r="C49" s="173">
        <v>0.01</v>
      </c>
      <c r="D49" s="173">
        <v>0.01</v>
      </c>
      <c r="E49" s="171"/>
      <c r="F49" s="176"/>
      <c r="G49" s="176"/>
      <c r="H49" s="176"/>
      <c r="I49" s="176"/>
      <c r="J49" s="176"/>
      <c r="K49" s="176"/>
      <c r="L49" s="176"/>
      <c r="M49" s="176"/>
    </row>
    <row r="50" spans="1:18" ht="12.75" customHeight="1" x14ac:dyDescent="0.2">
      <c r="A50" s="86">
        <v>362</v>
      </c>
      <c r="B50" s="172" t="s">
        <v>221</v>
      </c>
      <c r="C50" s="173"/>
      <c r="D50" s="173"/>
      <c r="E50" s="171" t="s">
        <v>408</v>
      </c>
      <c r="F50" s="177">
        <v>1.754</v>
      </c>
      <c r="G50" s="177">
        <v>4.1120000000000001</v>
      </c>
      <c r="H50" s="177">
        <v>5.2439999999999998</v>
      </c>
      <c r="I50" s="176">
        <v>65.8</v>
      </c>
      <c r="J50" s="202">
        <v>4.6800000000000001E-2</v>
      </c>
      <c r="K50" s="176">
        <v>26.6</v>
      </c>
      <c r="L50" s="176">
        <v>34.96</v>
      </c>
      <c r="M50" s="176">
        <v>0.6</v>
      </c>
    </row>
    <row r="51" spans="1:18" ht="12.75" customHeight="1" x14ac:dyDescent="0.2">
      <c r="A51" s="86"/>
      <c r="B51" s="175" t="s">
        <v>43</v>
      </c>
      <c r="C51" s="173">
        <v>4.2999999999999997E-2</v>
      </c>
      <c r="D51" s="173">
        <v>3.2000000000000001E-2</v>
      </c>
      <c r="E51" s="171"/>
      <c r="F51" s="176"/>
      <c r="G51" s="176"/>
      <c r="H51" s="176"/>
      <c r="I51" s="176"/>
      <c r="J51" s="176"/>
      <c r="K51" s="176"/>
      <c r="L51" s="176"/>
      <c r="M51" s="176"/>
    </row>
    <row r="52" spans="1:18" ht="12.75" customHeight="1" x14ac:dyDescent="0.2">
      <c r="A52" s="86"/>
      <c r="B52" s="175" t="s">
        <v>44</v>
      </c>
      <c r="C52" s="173">
        <v>0.02</v>
      </c>
      <c r="D52" s="173">
        <v>1.6E-2</v>
      </c>
      <c r="E52" s="171"/>
      <c r="F52" s="176"/>
      <c r="G52" s="176"/>
      <c r="H52" s="176"/>
      <c r="I52" s="176"/>
      <c r="J52" s="176"/>
      <c r="K52" s="176"/>
      <c r="L52" s="176"/>
      <c r="M52" s="176"/>
    </row>
    <row r="53" spans="1:18" ht="12.75" customHeight="1" x14ac:dyDescent="0.2">
      <c r="A53" s="86"/>
      <c r="B53" s="175" t="s">
        <v>223</v>
      </c>
      <c r="C53" s="173">
        <v>2.5000000000000001E-2</v>
      </c>
      <c r="D53" s="173">
        <v>0.02</v>
      </c>
      <c r="E53" s="171"/>
      <c r="F53" s="176"/>
      <c r="G53" s="176"/>
      <c r="H53" s="176"/>
      <c r="I53" s="176"/>
      <c r="J53" s="176"/>
      <c r="K53" s="176"/>
      <c r="L53" s="176"/>
      <c r="M53" s="176"/>
    </row>
    <row r="54" spans="1:18" ht="12.75" customHeight="1" x14ac:dyDescent="0.2">
      <c r="A54" s="86"/>
      <c r="B54" s="175" t="s">
        <v>45</v>
      </c>
      <c r="C54" s="173">
        <v>8.9999999999999993E-3</v>
      </c>
      <c r="D54" s="173">
        <v>4.0000000000000001E-3</v>
      </c>
      <c r="E54" s="171"/>
      <c r="F54" s="176"/>
      <c r="G54" s="176"/>
      <c r="H54" s="176"/>
      <c r="I54" s="176"/>
      <c r="J54" s="176"/>
      <c r="K54" s="176"/>
      <c r="L54" s="176"/>
      <c r="M54" s="176"/>
    </row>
    <row r="55" spans="1:18" ht="12.75" customHeight="1" x14ac:dyDescent="0.2">
      <c r="A55" s="86"/>
      <c r="B55" s="175" t="s">
        <v>409</v>
      </c>
      <c r="C55" s="173">
        <v>2.4E-2</v>
      </c>
      <c r="D55" s="173">
        <v>1.6E-2</v>
      </c>
      <c r="E55" s="171"/>
      <c r="F55" s="176"/>
      <c r="G55" s="176"/>
      <c r="H55" s="176"/>
      <c r="I55" s="176"/>
      <c r="J55" s="176"/>
      <c r="K55" s="176"/>
      <c r="L55" s="176"/>
      <c r="M55" s="176"/>
    </row>
    <row r="56" spans="1:18" ht="12.75" customHeight="1" x14ac:dyDescent="0.2">
      <c r="A56" s="86"/>
      <c r="B56" s="175" t="s">
        <v>46</v>
      </c>
      <c r="C56" s="173">
        <v>4.0000000000000001E-3</v>
      </c>
      <c r="D56" s="173">
        <v>4.0000000000000001E-3</v>
      </c>
      <c r="E56" s="171"/>
      <c r="F56" s="176"/>
      <c r="G56" s="176"/>
      <c r="H56" s="176"/>
      <c r="I56" s="176"/>
      <c r="J56" s="176"/>
      <c r="K56" s="176"/>
      <c r="L56" s="176"/>
      <c r="M56" s="176"/>
    </row>
    <row r="57" spans="1:18" ht="12.75" customHeight="1" x14ac:dyDescent="0.2">
      <c r="A57" s="86">
        <v>462</v>
      </c>
      <c r="B57" s="172" t="s">
        <v>410</v>
      </c>
      <c r="C57" s="173"/>
      <c r="D57" s="173"/>
      <c r="E57" s="171" t="s">
        <v>143</v>
      </c>
      <c r="F57" s="176">
        <v>0.32</v>
      </c>
      <c r="G57" s="176">
        <v>1.1200000000000001</v>
      </c>
      <c r="H57" s="176">
        <v>2.08</v>
      </c>
      <c r="I57" s="176">
        <v>19.68</v>
      </c>
      <c r="J57" s="176">
        <v>3.5999999999999999E-3</v>
      </c>
      <c r="K57" s="176">
        <v>0.47</v>
      </c>
      <c r="L57" s="176">
        <v>1.35</v>
      </c>
      <c r="M57" s="176">
        <v>0.11</v>
      </c>
      <c r="N57" s="25"/>
      <c r="O57" s="25"/>
      <c r="P57" s="25"/>
      <c r="Q57" s="25"/>
      <c r="R57" s="25"/>
    </row>
    <row r="58" spans="1:18" ht="12.75" customHeight="1" x14ac:dyDescent="0.2">
      <c r="A58" s="86"/>
      <c r="B58" s="175" t="s">
        <v>60</v>
      </c>
      <c r="C58" s="173">
        <v>1E-3</v>
      </c>
      <c r="D58" s="173">
        <v>1E-3</v>
      </c>
      <c r="E58" s="171"/>
      <c r="F58" s="176"/>
      <c r="G58" s="176"/>
      <c r="H58" s="176"/>
      <c r="I58" s="176"/>
      <c r="J58" s="176"/>
      <c r="K58" s="176"/>
      <c r="L58" s="176"/>
      <c r="M58" s="176"/>
    </row>
    <row r="59" spans="1:18" ht="12.75" customHeight="1" x14ac:dyDescent="0.2">
      <c r="A59" s="86"/>
      <c r="B59" s="175" t="s">
        <v>19</v>
      </c>
      <c r="C59" s="173">
        <v>1E-3</v>
      </c>
      <c r="D59" s="173">
        <v>1E-3</v>
      </c>
      <c r="E59" s="171"/>
      <c r="F59" s="176"/>
      <c r="G59" s="176"/>
      <c r="H59" s="176"/>
      <c r="I59" s="176"/>
      <c r="J59" s="176"/>
      <c r="K59" s="176"/>
      <c r="L59" s="176"/>
      <c r="M59" s="176"/>
    </row>
    <row r="60" spans="1:18" ht="12.75" customHeight="1" x14ac:dyDescent="0.2">
      <c r="A60" s="86"/>
      <c r="B60" s="175" t="s">
        <v>411</v>
      </c>
      <c r="C60" s="173">
        <v>5.0000000000000001E-3</v>
      </c>
      <c r="D60" s="173">
        <v>5.0000000000000001E-3</v>
      </c>
      <c r="E60" s="171"/>
      <c r="F60" s="176"/>
      <c r="G60" s="176"/>
      <c r="H60" s="176"/>
      <c r="I60" s="176"/>
      <c r="J60" s="176"/>
      <c r="K60" s="176"/>
      <c r="L60" s="176"/>
      <c r="M60" s="176"/>
    </row>
    <row r="61" spans="1:18" ht="12.75" customHeight="1" x14ac:dyDescent="0.2">
      <c r="A61" s="86"/>
      <c r="B61" s="175" t="s">
        <v>24</v>
      </c>
      <c r="C61" s="173">
        <v>5.0000000000000001E-4</v>
      </c>
      <c r="D61" s="173">
        <v>5.0000000000000001E-4</v>
      </c>
      <c r="E61" s="171"/>
      <c r="F61" s="176"/>
      <c r="G61" s="176"/>
      <c r="H61" s="176"/>
      <c r="I61" s="176"/>
      <c r="J61" s="176"/>
      <c r="K61" s="176"/>
      <c r="L61" s="176"/>
      <c r="M61" s="176"/>
    </row>
    <row r="62" spans="1:18" ht="12.75" customHeight="1" x14ac:dyDescent="0.2">
      <c r="A62" s="86">
        <v>504</v>
      </c>
      <c r="B62" s="172" t="s">
        <v>248</v>
      </c>
      <c r="C62" s="173"/>
      <c r="D62" s="173"/>
      <c r="E62" s="174" t="s">
        <v>27</v>
      </c>
      <c r="F62" s="176">
        <v>0.09</v>
      </c>
      <c r="G62" s="176">
        <v>0</v>
      </c>
      <c r="H62" s="176">
        <v>13.68</v>
      </c>
      <c r="I62" s="176">
        <v>54.9</v>
      </c>
      <c r="J62" s="176">
        <v>0</v>
      </c>
      <c r="K62" s="176">
        <v>1.26</v>
      </c>
      <c r="L62" s="176">
        <v>4.5</v>
      </c>
      <c r="M62" s="176">
        <v>0.36</v>
      </c>
    </row>
    <row r="63" spans="1:18" ht="12.75" customHeight="1" x14ac:dyDescent="0.2">
      <c r="A63" s="86"/>
      <c r="B63" s="175" t="s">
        <v>198</v>
      </c>
      <c r="C63" s="179">
        <v>4.0000000000000002E-4</v>
      </c>
      <c r="D63" s="179">
        <v>4.0000000000000002E-4</v>
      </c>
      <c r="E63" s="174"/>
      <c r="F63" s="176"/>
      <c r="G63" s="176"/>
      <c r="H63" s="176"/>
      <c r="I63" s="176"/>
      <c r="J63" s="176"/>
      <c r="K63" s="176"/>
      <c r="L63" s="176"/>
      <c r="M63" s="176"/>
    </row>
    <row r="64" spans="1:18" ht="12.75" customHeight="1" x14ac:dyDescent="0.2">
      <c r="A64" s="86"/>
      <c r="B64" s="175" t="s">
        <v>24</v>
      </c>
      <c r="C64" s="173">
        <v>0.01</v>
      </c>
      <c r="D64" s="173">
        <v>0.01</v>
      </c>
      <c r="E64" s="174"/>
      <c r="F64" s="176"/>
      <c r="G64" s="176"/>
      <c r="H64" s="176"/>
      <c r="I64" s="176"/>
      <c r="J64" s="176"/>
      <c r="K64" s="176"/>
      <c r="L64" s="176"/>
      <c r="M64" s="176"/>
    </row>
    <row r="65" spans="1:13" ht="12.75" customHeight="1" x14ac:dyDescent="0.2">
      <c r="A65" s="86"/>
      <c r="B65" s="175" t="s">
        <v>249</v>
      </c>
      <c r="C65" s="173">
        <v>7.0000000000000001E-3</v>
      </c>
      <c r="D65" s="173">
        <v>7.0000000000000001E-3</v>
      </c>
      <c r="E65" s="171"/>
      <c r="F65" s="176"/>
      <c r="G65" s="176"/>
      <c r="H65" s="176"/>
      <c r="I65" s="176"/>
      <c r="J65" s="176"/>
      <c r="K65" s="176"/>
      <c r="L65" s="176"/>
      <c r="M65" s="176"/>
    </row>
    <row r="66" spans="1:13" ht="12.75" customHeight="1" x14ac:dyDescent="0.2">
      <c r="A66" s="86">
        <v>114</v>
      </c>
      <c r="B66" s="172" t="s">
        <v>31</v>
      </c>
      <c r="C66" s="173">
        <v>0.02</v>
      </c>
      <c r="D66" s="173">
        <v>0.02</v>
      </c>
      <c r="E66" s="174" t="s">
        <v>32</v>
      </c>
      <c r="F66" s="176">
        <v>1.52</v>
      </c>
      <c r="G66" s="176">
        <v>0.16</v>
      </c>
      <c r="H66" s="176">
        <v>9.84</v>
      </c>
      <c r="I66" s="176">
        <v>47</v>
      </c>
      <c r="J66" s="177">
        <v>2.1999999999999999E-2</v>
      </c>
      <c r="K66" s="176">
        <v>0</v>
      </c>
      <c r="L66" s="176">
        <v>4</v>
      </c>
      <c r="M66" s="176">
        <v>0.22</v>
      </c>
    </row>
    <row r="67" spans="1:13" ht="12.75" customHeight="1" x14ac:dyDescent="0.2">
      <c r="A67" s="86"/>
      <c r="B67" s="160" t="s">
        <v>65</v>
      </c>
      <c r="C67" s="173"/>
      <c r="D67" s="173"/>
      <c r="E67" s="39"/>
      <c r="F67" s="204">
        <f t="shared" ref="F67:M67" si="0">SUM(F5:F66)</f>
        <v>69.756</v>
      </c>
      <c r="G67" s="203">
        <f t="shared" si="0"/>
        <v>50.893999999999991</v>
      </c>
      <c r="H67" s="232">
        <f t="shared" si="0"/>
        <v>232.74400000000003</v>
      </c>
      <c r="I67" s="204">
        <f t="shared" si="0"/>
        <v>1648.4300000000003</v>
      </c>
      <c r="J67" s="203">
        <f t="shared" si="0"/>
        <v>1.4314</v>
      </c>
      <c r="K67" s="203">
        <f t="shared" si="0"/>
        <v>79.353999999999999</v>
      </c>
      <c r="L67" s="232">
        <f t="shared" si="0"/>
        <v>628.99999999999989</v>
      </c>
      <c r="M67" s="203">
        <f t="shared" si="0"/>
        <v>20.535</v>
      </c>
    </row>
  </sheetData>
  <mergeCells count="11">
    <mergeCell ref="A1:A2"/>
    <mergeCell ref="B1:B2"/>
    <mergeCell ref="C1:C2"/>
    <mergeCell ref="D1:D2"/>
    <mergeCell ref="E1:E2"/>
    <mergeCell ref="L1:M1"/>
    <mergeCell ref="F1:F2"/>
    <mergeCell ref="G1:G2"/>
    <mergeCell ref="H1:H2"/>
    <mergeCell ref="I1:I2"/>
    <mergeCell ref="J1:K1"/>
  </mergeCells>
  <pageMargins left="0.31527777777777799" right="0.31527777777777799" top="0.35416666666666702" bottom="0.35416666666666702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Normal="100" workbookViewId="0">
      <selection activeCell="B28" sqref="B28"/>
    </sheetView>
  </sheetViews>
  <sheetFormatPr defaultRowHeight="12.75" x14ac:dyDescent="0.2"/>
  <cols>
    <col min="1" max="1" width="5.28515625"/>
    <col min="2" max="2" width="33.28515625"/>
    <col min="3" max="1025" width="8.7109375"/>
  </cols>
  <sheetData>
    <row r="1" spans="1:13" ht="12.75" customHeight="1" x14ac:dyDescent="0.2">
      <c r="A1" s="271" t="s">
        <v>1</v>
      </c>
      <c r="B1" s="272" t="s">
        <v>2</v>
      </c>
      <c r="C1" s="273" t="s">
        <v>3</v>
      </c>
      <c r="D1" s="247" t="s">
        <v>335</v>
      </c>
      <c r="E1" s="270" t="s">
        <v>4</v>
      </c>
      <c r="F1" s="276" t="s">
        <v>5</v>
      </c>
      <c r="G1" s="276" t="s">
        <v>6</v>
      </c>
      <c r="H1" s="276" t="s">
        <v>7</v>
      </c>
      <c r="I1" s="276" t="s">
        <v>8</v>
      </c>
      <c r="J1" s="244" t="s">
        <v>9</v>
      </c>
      <c r="K1" s="244"/>
      <c r="L1" s="244" t="s">
        <v>10</v>
      </c>
      <c r="M1" s="244"/>
    </row>
    <row r="2" spans="1:13" ht="12.75" customHeight="1" x14ac:dyDescent="0.2">
      <c r="A2" s="271"/>
      <c r="B2" s="272"/>
      <c r="C2" s="273"/>
      <c r="D2" s="247"/>
      <c r="E2" s="270"/>
      <c r="F2" s="276"/>
      <c r="G2" s="276"/>
      <c r="H2" s="276"/>
      <c r="I2" s="276"/>
      <c r="J2" s="209" t="s">
        <v>11</v>
      </c>
      <c r="K2" s="209" t="s">
        <v>12</v>
      </c>
      <c r="L2" s="209" t="s">
        <v>13</v>
      </c>
      <c r="M2" s="209" t="s">
        <v>14</v>
      </c>
    </row>
    <row r="3" spans="1:13" ht="14.25" customHeight="1" x14ac:dyDescent="0.25">
      <c r="A3" s="2"/>
      <c r="B3" s="169" t="s">
        <v>282</v>
      </c>
      <c r="C3" s="46"/>
      <c r="D3" s="46"/>
      <c r="E3" s="4"/>
      <c r="F3" s="101"/>
      <c r="G3" s="101"/>
      <c r="H3" s="101"/>
      <c r="I3" s="101"/>
      <c r="J3" s="102"/>
      <c r="K3" s="102"/>
      <c r="L3" s="102"/>
      <c r="M3" s="102"/>
    </row>
    <row r="4" spans="1:13" ht="12.75" customHeight="1" x14ac:dyDescent="0.2">
      <c r="A4" s="86"/>
      <c r="B4" s="151" t="s">
        <v>186</v>
      </c>
      <c r="C4" s="173"/>
      <c r="D4" s="173"/>
      <c r="E4" s="4"/>
      <c r="F4" s="176"/>
      <c r="G4" s="176"/>
      <c r="H4" s="176"/>
      <c r="I4" s="176"/>
      <c r="J4" s="176"/>
      <c r="K4" s="176"/>
      <c r="L4" s="176"/>
      <c r="M4" s="176"/>
    </row>
    <row r="5" spans="1:13" ht="12.75" customHeight="1" x14ac:dyDescent="0.2">
      <c r="A5" s="86"/>
      <c r="B5" s="172" t="s">
        <v>336</v>
      </c>
      <c r="C5" s="173"/>
      <c r="D5" s="38"/>
      <c r="E5" s="188" t="s">
        <v>337</v>
      </c>
      <c r="F5" s="4">
        <v>0</v>
      </c>
      <c r="G5" s="4">
        <v>0</v>
      </c>
      <c r="H5" s="4">
        <v>4.5999999999999996</v>
      </c>
      <c r="I5" s="4">
        <v>18.5</v>
      </c>
      <c r="J5" s="4">
        <v>0.08</v>
      </c>
      <c r="K5" s="4">
        <v>4</v>
      </c>
      <c r="L5" s="4">
        <v>0.48</v>
      </c>
      <c r="M5" s="4">
        <v>0</v>
      </c>
    </row>
    <row r="6" spans="1:13" ht="12.75" customHeight="1" x14ac:dyDescent="0.2">
      <c r="A6" s="86"/>
      <c r="B6" s="175" t="s">
        <v>34</v>
      </c>
      <c r="C6" s="173">
        <v>5.0000000000000001E-3</v>
      </c>
      <c r="D6" s="38">
        <v>5.0000000000000001E-3</v>
      </c>
      <c r="E6" s="188"/>
      <c r="F6" s="4"/>
      <c r="G6" s="4"/>
      <c r="H6" s="4"/>
      <c r="I6" s="4"/>
      <c r="J6" s="4"/>
      <c r="K6" s="4"/>
      <c r="L6" s="4"/>
      <c r="M6" s="4"/>
    </row>
    <row r="7" spans="1:13" ht="12.75" customHeight="1" x14ac:dyDescent="0.2">
      <c r="A7" s="86">
        <v>99</v>
      </c>
      <c r="B7" s="5" t="s">
        <v>17</v>
      </c>
      <c r="C7" s="170"/>
      <c r="D7" s="170"/>
      <c r="E7" s="171" t="s">
        <v>18</v>
      </c>
      <c r="F7" s="39">
        <v>1.72</v>
      </c>
      <c r="G7" s="39">
        <v>4.28</v>
      </c>
      <c r="H7" s="39">
        <v>9.8800000000000008</v>
      </c>
      <c r="I7" s="39">
        <v>84.4</v>
      </c>
      <c r="J7" s="39">
        <v>0.02</v>
      </c>
      <c r="K7" s="39">
        <v>0</v>
      </c>
      <c r="L7" s="39">
        <v>4.5999999999999996</v>
      </c>
      <c r="M7" s="39">
        <v>0.23</v>
      </c>
    </row>
    <row r="8" spans="1:13" ht="12.75" customHeight="1" x14ac:dyDescent="0.2">
      <c r="A8" s="86"/>
      <c r="B8" s="175" t="s">
        <v>19</v>
      </c>
      <c r="C8" s="170">
        <v>5.0000000000000001E-3</v>
      </c>
      <c r="D8" s="170">
        <v>5.0000000000000001E-3</v>
      </c>
      <c r="E8" s="171"/>
      <c r="F8" s="39"/>
      <c r="G8" s="39"/>
      <c r="H8" s="39"/>
      <c r="I8" s="39"/>
      <c r="J8" s="39"/>
      <c r="K8" s="39"/>
      <c r="L8" s="39"/>
      <c r="M8" s="39"/>
    </row>
    <row r="9" spans="1:13" ht="12.75" customHeight="1" x14ac:dyDescent="0.2">
      <c r="A9" s="86"/>
      <c r="B9" s="180" t="s">
        <v>20</v>
      </c>
      <c r="C9" s="170">
        <v>0.02</v>
      </c>
      <c r="D9" s="170">
        <v>0.02</v>
      </c>
      <c r="E9" s="171"/>
      <c r="F9" s="39"/>
      <c r="G9" s="39"/>
      <c r="H9" s="39"/>
      <c r="I9" s="39"/>
      <c r="J9" s="39"/>
      <c r="K9" s="39"/>
      <c r="L9" s="39"/>
      <c r="M9" s="39"/>
    </row>
    <row r="10" spans="1:13" ht="12.75" customHeight="1" x14ac:dyDescent="0.2">
      <c r="A10" s="86">
        <v>266</v>
      </c>
      <c r="B10" s="5" t="s">
        <v>70</v>
      </c>
      <c r="C10" s="173"/>
      <c r="D10" s="38"/>
      <c r="E10" s="191" t="s">
        <v>22</v>
      </c>
      <c r="F10" s="39">
        <v>5.26</v>
      </c>
      <c r="G10" s="39">
        <v>11.66</v>
      </c>
      <c r="H10" s="39">
        <v>25.06</v>
      </c>
      <c r="I10" s="39">
        <v>226.2</v>
      </c>
      <c r="J10" s="39">
        <v>0.08</v>
      </c>
      <c r="K10" s="39">
        <v>1.32</v>
      </c>
      <c r="L10" s="39">
        <v>126.6</v>
      </c>
      <c r="M10" s="39">
        <v>0.56000000000000005</v>
      </c>
    </row>
    <row r="11" spans="1:13" ht="12.75" customHeight="1" x14ac:dyDescent="0.2">
      <c r="A11" s="86"/>
      <c r="B11" s="180" t="s">
        <v>71</v>
      </c>
      <c r="C11" s="173">
        <v>1.4999999999999999E-2</v>
      </c>
      <c r="D11" s="173">
        <v>1.4999999999999999E-2</v>
      </c>
      <c r="E11" s="188"/>
      <c r="F11" s="39"/>
      <c r="G11" s="39"/>
      <c r="H11" s="39"/>
      <c r="I11" s="39"/>
      <c r="J11" s="39"/>
      <c r="K11" s="39"/>
      <c r="L11" s="39"/>
      <c r="M11" s="39"/>
    </row>
    <row r="12" spans="1:13" ht="12.75" customHeight="1" x14ac:dyDescent="0.2">
      <c r="A12" s="86"/>
      <c r="B12" s="180" t="s">
        <v>72</v>
      </c>
      <c r="C12" s="173">
        <v>1.0999999999999999E-2</v>
      </c>
      <c r="D12" s="173">
        <v>1.0999999999999999E-2</v>
      </c>
      <c r="E12" s="188"/>
      <c r="F12" s="39"/>
      <c r="G12" s="39"/>
      <c r="H12" s="39"/>
      <c r="I12" s="39"/>
      <c r="J12" s="39"/>
      <c r="K12" s="39"/>
      <c r="L12" s="39"/>
      <c r="M12" s="39"/>
    </row>
    <row r="13" spans="1:13" ht="12.75" customHeight="1" x14ac:dyDescent="0.2">
      <c r="A13" s="86"/>
      <c r="B13" s="180" t="s">
        <v>23</v>
      </c>
      <c r="C13" s="173">
        <v>0.10199999999999999</v>
      </c>
      <c r="D13" s="173">
        <v>0.10199999999999999</v>
      </c>
      <c r="E13" s="188"/>
      <c r="F13" s="39"/>
      <c r="G13" s="39"/>
      <c r="H13" s="39"/>
      <c r="I13" s="39"/>
      <c r="J13" s="39"/>
      <c r="K13" s="39"/>
      <c r="L13" s="39"/>
      <c r="M13" s="39"/>
    </row>
    <row r="14" spans="1:13" ht="12.75" customHeight="1" x14ac:dyDescent="0.2">
      <c r="A14" s="86"/>
      <c r="B14" s="180" t="s">
        <v>24</v>
      </c>
      <c r="C14" s="173">
        <v>5.0000000000000001E-3</v>
      </c>
      <c r="D14" s="173">
        <v>5.0000000000000001E-3</v>
      </c>
      <c r="E14" s="188"/>
      <c r="F14" s="39"/>
      <c r="G14" s="39"/>
      <c r="H14" s="39"/>
      <c r="I14" s="39"/>
      <c r="J14" s="39"/>
      <c r="K14" s="39"/>
      <c r="L14" s="39"/>
      <c r="M14" s="39"/>
    </row>
    <row r="15" spans="1:13" ht="12.75" customHeight="1" x14ac:dyDescent="0.2">
      <c r="A15" s="86"/>
      <c r="B15" s="180" t="s">
        <v>19</v>
      </c>
      <c r="C15" s="173">
        <v>5.0000000000000001E-3</v>
      </c>
      <c r="D15" s="38">
        <v>5.0000000000000001E-3</v>
      </c>
      <c r="E15" s="188"/>
      <c r="F15" s="39"/>
      <c r="G15" s="39"/>
      <c r="H15" s="39"/>
      <c r="I15" s="39"/>
      <c r="J15" s="39"/>
      <c r="K15" s="39"/>
      <c r="L15" s="39"/>
      <c r="M15" s="39"/>
    </row>
    <row r="16" spans="1:13" ht="12.75" customHeight="1" x14ac:dyDescent="0.2">
      <c r="A16" s="86">
        <v>508</v>
      </c>
      <c r="B16" s="172" t="s">
        <v>104</v>
      </c>
      <c r="C16" s="173"/>
      <c r="D16" s="38"/>
      <c r="E16" s="188" t="s">
        <v>27</v>
      </c>
      <c r="F16" s="178">
        <v>2.88</v>
      </c>
      <c r="G16" s="178">
        <v>2.64</v>
      </c>
      <c r="H16" s="178">
        <v>20</v>
      </c>
      <c r="I16" s="178">
        <v>115.2</v>
      </c>
      <c r="J16" s="178">
        <v>6.4000000000000001E-2</v>
      </c>
      <c r="K16" s="178">
        <v>1.04</v>
      </c>
      <c r="L16" s="178">
        <v>99.2</v>
      </c>
      <c r="M16" s="178">
        <v>0.64</v>
      </c>
    </row>
    <row r="17" spans="1:13" ht="12.75" customHeight="1" x14ac:dyDescent="0.2">
      <c r="A17" s="86"/>
      <c r="B17" s="175" t="s">
        <v>113</v>
      </c>
      <c r="C17" s="179">
        <v>2.3999999999999998E-3</v>
      </c>
      <c r="D17" s="233">
        <v>2.3999999999999998E-3</v>
      </c>
      <c r="E17" s="188"/>
      <c r="F17" s="39"/>
      <c r="G17" s="39"/>
      <c r="H17" s="39"/>
      <c r="I17" s="39"/>
      <c r="J17" s="39"/>
      <c r="K17" s="39"/>
      <c r="L17" s="39"/>
      <c r="M17" s="39"/>
    </row>
    <row r="18" spans="1:13" ht="12.75" customHeight="1" x14ac:dyDescent="0.2">
      <c r="A18" s="86"/>
      <c r="B18" s="180" t="s">
        <v>23</v>
      </c>
      <c r="C18" s="181">
        <v>0.09</v>
      </c>
      <c r="D18" s="207">
        <v>0.09</v>
      </c>
      <c r="E18" s="188"/>
      <c r="F18" s="39"/>
      <c r="G18" s="39"/>
      <c r="H18" s="39"/>
      <c r="I18" s="39"/>
      <c r="J18" s="39"/>
      <c r="K18" s="39"/>
      <c r="L18" s="39"/>
      <c r="M18" s="39"/>
    </row>
    <row r="19" spans="1:13" ht="12.75" customHeight="1" x14ac:dyDescent="0.2">
      <c r="A19" s="86"/>
      <c r="B19" s="180" t="s">
        <v>24</v>
      </c>
      <c r="C19" s="173">
        <v>0.01</v>
      </c>
      <c r="D19" s="38">
        <v>0.01</v>
      </c>
      <c r="E19" s="191"/>
      <c r="F19" s="39"/>
      <c r="G19" s="39"/>
      <c r="H19" s="39"/>
      <c r="I19" s="39"/>
      <c r="J19" s="39"/>
      <c r="K19" s="39"/>
      <c r="L19" s="39"/>
      <c r="M19" s="39"/>
    </row>
    <row r="20" spans="1:13" ht="12.75" customHeight="1" x14ac:dyDescent="0.2">
      <c r="A20" s="86">
        <v>114</v>
      </c>
      <c r="B20" s="172" t="s">
        <v>31</v>
      </c>
      <c r="C20" s="173">
        <v>0.02</v>
      </c>
      <c r="D20" s="38">
        <v>0.02</v>
      </c>
      <c r="E20" s="188" t="s">
        <v>32</v>
      </c>
      <c r="F20" s="176">
        <v>1.52</v>
      </c>
      <c r="G20" s="176">
        <v>0.16</v>
      </c>
      <c r="H20" s="176">
        <v>9.84</v>
      </c>
      <c r="I20" s="176">
        <v>47</v>
      </c>
      <c r="J20" s="177">
        <v>2.1999999999999999E-2</v>
      </c>
      <c r="K20" s="176">
        <v>0</v>
      </c>
      <c r="L20" s="176">
        <v>4</v>
      </c>
      <c r="M20" s="176">
        <v>0.22</v>
      </c>
    </row>
    <row r="21" spans="1:13" ht="12.75" customHeight="1" x14ac:dyDescent="0.2">
      <c r="A21" s="86">
        <v>537</v>
      </c>
      <c r="B21" s="184" t="s">
        <v>412</v>
      </c>
      <c r="C21" s="181">
        <v>0.15</v>
      </c>
      <c r="D21" s="207">
        <v>0.15</v>
      </c>
      <c r="E21" s="188" t="s">
        <v>251</v>
      </c>
      <c r="F21" s="4">
        <v>0.75</v>
      </c>
      <c r="G21" s="4">
        <v>0.15</v>
      </c>
      <c r="H21" s="4">
        <v>15.15</v>
      </c>
      <c r="I21" s="4">
        <v>69</v>
      </c>
      <c r="J21" s="4">
        <v>1.4999999999999999E-2</v>
      </c>
      <c r="K21" s="4">
        <v>3</v>
      </c>
      <c r="L21" s="4">
        <v>10.5</v>
      </c>
      <c r="M21" s="4">
        <v>2.1</v>
      </c>
    </row>
    <row r="22" spans="1:13" ht="12.75" customHeight="1" x14ac:dyDescent="0.2">
      <c r="A22" s="86"/>
      <c r="B22" s="42" t="s">
        <v>35</v>
      </c>
      <c r="C22" s="173"/>
      <c r="D22" s="38"/>
      <c r="E22" s="191"/>
      <c r="F22" s="176"/>
      <c r="G22" s="176"/>
      <c r="H22" s="176"/>
      <c r="I22" s="176"/>
      <c r="J22" s="176"/>
      <c r="K22" s="176"/>
      <c r="L22" s="176"/>
      <c r="M22" s="176"/>
    </row>
    <row r="23" spans="1:13" ht="12.75" customHeight="1" x14ac:dyDescent="0.2">
      <c r="A23" s="86">
        <v>113</v>
      </c>
      <c r="B23" s="172" t="s">
        <v>343</v>
      </c>
      <c r="C23" s="193"/>
      <c r="D23" s="63"/>
      <c r="E23" s="191" t="s">
        <v>344</v>
      </c>
      <c r="F23" s="39">
        <v>0.89100000000000001</v>
      </c>
      <c r="G23" s="39">
        <v>8.1000000000000003E-2</v>
      </c>
      <c r="H23" s="39">
        <v>2.84</v>
      </c>
      <c r="I23" s="39">
        <v>13.2</v>
      </c>
      <c r="J23" s="39">
        <v>8.0000000000000002E-3</v>
      </c>
      <c r="K23" s="39">
        <v>12.15</v>
      </c>
      <c r="L23" s="39">
        <v>8.1</v>
      </c>
      <c r="M23" s="39">
        <v>0.89100000000000001</v>
      </c>
    </row>
    <row r="24" spans="1:13" ht="12.75" customHeight="1" x14ac:dyDescent="0.2">
      <c r="A24" s="86"/>
      <c r="B24" s="175" t="s">
        <v>356</v>
      </c>
      <c r="C24" s="173">
        <v>8.6999999999999994E-2</v>
      </c>
      <c r="D24" s="38">
        <v>8.1000000000000003E-2</v>
      </c>
      <c r="E24" s="144"/>
      <c r="F24" s="39"/>
      <c r="G24" s="39"/>
      <c r="H24" s="39"/>
      <c r="I24" s="39"/>
      <c r="J24" s="39"/>
      <c r="K24" s="39"/>
      <c r="L24" s="39"/>
      <c r="M24" s="39"/>
    </row>
    <row r="25" spans="1:13" ht="12.75" customHeight="1" x14ac:dyDescent="0.2">
      <c r="A25" s="86">
        <v>147</v>
      </c>
      <c r="B25" s="184" t="s">
        <v>286</v>
      </c>
      <c r="C25" s="181"/>
      <c r="D25" s="207"/>
      <c r="E25" s="191" t="s">
        <v>22</v>
      </c>
      <c r="F25" s="176">
        <v>1.4</v>
      </c>
      <c r="G25" s="176">
        <v>3.98</v>
      </c>
      <c r="H25" s="176">
        <v>6.22</v>
      </c>
      <c r="I25" s="176">
        <v>66.400000000000006</v>
      </c>
      <c r="J25" s="177">
        <v>4.5999999999999999E-2</v>
      </c>
      <c r="K25" s="176">
        <v>14.78</v>
      </c>
      <c r="L25" s="176">
        <v>27.2</v>
      </c>
      <c r="M25" s="176">
        <v>0.64</v>
      </c>
    </row>
    <row r="26" spans="1:13" ht="12.75" customHeight="1" x14ac:dyDescent="0.2">
      <c r="A26" s="86"/>
      <c r="B26" s="175" t="s">
        <v>220</v>
      </c>
      <c r="C26" s="173">
        <v>0.05</v>
      </c>
      <c r="D26" s="38">
        <v>0.04</v>
      </c>
      <c r="E26" s="144"/>
      <c r="F26" s="176"/>
      <c r="G26" s="176"/>
      <c r="H26" s="176"/>
      <c r="I26" s="176"/>
      <c r="J26" s="176"/>
      <c r="K26" s="185"/>
      <c r="L26" s="176"/>
      <c r="M26" s="176"/>
    </row>
    <row r="27" spans="1:13" ht="12.75" customHeight="1" x14ac:dyDescent="0.2">
      <c r="A27" s="86"/>
      <c r="B27" s="175" t="s">
        <v>43</v>
      </c>
      <c r="C27" s="173">
        <v>3.2000000000000001E-2</v>
      </c>
      <c r="D27" s="38">
        <v>2.4E-2</v>
      </c>
      <c r="E27" s="191"/>
      <c r="F27" s="176"/>
      <c r="G27" s="176"/>
      <c r="H27" s="176"/>
      <c r="I27" s="176"/>
      <c r="J27" s="176"/>
      <c r="K27" s="176"/>
      <c r="L27" s="176"/>
      <c r="M27" s="176"/>
    </row>
    <row r="28" spans="1:13" ht="12.75" customHeight="1" x14ac:dyDescent="0.2">
      <c r="A28" s="86"/>
      <c r="B28" s="175" t="s">
        <v>44</v>
      </c>
      <c r="C28" s="173">
        <v>1.2999999999999999E-2</v>
      </c>
      <c r="D28" s="38">
        <v>0.01</v>
      </c>
      <c r="E28" s="191"/>
      <c r="F28" s="176"/>
      <c r="G28" s="176"/>
      <c r="H28" s="176"/>
      <c r="I28" s="176"/>
      <c r="J28" s="176"/>
      <c r="K28" s="182"/>
      <c r="L28" s="176"/>
      <c r="M28" s="176"/>
    </row>
    <row r="29" spans="1:13" ht="12.75" customHeight="1" x14ac:dyDescent="0.2">
      <c r="A29" s="86"/>
      <c r="B29" s="175" t="s">
        <v>45</v>
      </c>
      <c r="C29" s="173">
        <v>9.5999999999999992E-3</v>
      </c>
      <c r="D29" s="38">
        <v>8.0000000000000002E-3</v>
      </c>
      <c r="E29" s="191"/>
      <c r="F29" s="176"/>
      <c r="G29" s="176"/>
      <c r="H29" s="176"/>
      <c r="I29" s="176"/>
      <c r="J29" s="176"/>
      <c r="K29" s="176"/>
      <c r="L29" s="176"/>
      <c r="M29" s="176"/>
    </row>
    <row r="30" spans="1:13" ht="12.75" customHeight="1" x14ac:dyDescent="0.2">
      <c r="A30" s="86"/>
      <c r="B30" s="180" t="s">
        <v>155</v>
      </c>
      <c r="C30" s="181">
        <v>2E-3</v>
      </c>
      <c r="D30" s="207">
        <v>2E-3</v>
      </c>
      <c r="E30" s="188"/>
      <c r="F30" s="176"/>
      <c r="G30" s="176"/>
      <c r="H30" s="176"/>
      <c r="I30" s="176"/>
      <c r="J30" s="176"/>
      <c r="K30" s="185"/>
      <c r="L30" s="176"/>
      <c r="M30" s="176"/>
    </row>
    <row r="31" spans="1:13" ht="12.75" customHeight="1" x14ac:dyDescent="0.2">
      <c r="A31" s="86"/>
      <c r="B31" s="180" t="s">
        <v>46</v>
      </c>
      <c r="C31" s="181">
        <v>4.0000000000000001E-3</v>
      </c>
      <c r="D31" s="207">
        <v>4.0000000000000001E-3</v>
      </c>
      <c r="E31" s="188"/>
      <c r="F31" s="176"/>
      <c r="G31" s="176"/>
      <c r="H31" s="176"/>
      <c r="I31" s="176"/>
      <c r="J31" s="176"/>
      <c r="K31" s="185"/>
      <c r="L31" s="176"/>
      <c r="M31" s="176"/>
    </row>
    <row r="32" spans="1:13" ht="12.75" customHeight="1" x14ac:dyDescent="0.2">
      <c r="A32" s="86">
        <v>372</v>
      </c>
      <c r="B32" s="172" t="s">
        <v>235</v>
      </c>
      <c r="C32" s="173"/>
      <c r="D32" s="173"/>
      <c r="E32" s="174" t="s">
        <v>30</v>
      </c>
      <c r="F32" s="176">
        <v>16.32</v>
      </c>
      <c r="G32" s="176">
        <v>10.16</v>
      </c>
      <c r="H32" s="176">
        <v>1.68</v>
      </c>
      <c r="I32" s="176">
        <v>163</v>
      </c>
      <c r="J32" s="177">
        <v>3.6999999999999998E-2</v>
      </c>
      <c r="K32" s="177">
        <v>0.53300000000000003</v>
      </c>
      <c r="L32" s="176">
        <v>21.32</v>
      </c>
      <c r="M32" s="177">
        <v>1.7589999999999999</v>
      </c>
    </row>
    <row r="33" spans="1:13" ht="12.75" customHeight="1" x14ac:dyDescent="0.2">
      <c r="A33" s="86"/>
      <c r="B33" s="175" t="s">
        <v>236</v>
      </c>
      <c r="C33" s="173">
        <v>6.7000000000000004E-2</v>
      </c>
      <c r="D33" s="173">
        <v>6.4000000000000001E-2</v>
      </c>
      <c r="E33" s="171"/>
      <c r="F33" s="176"/>
      <c r="G33" s="176"/>
      <c r="H33" s="176"/>
      <c r="I33" s="176"/>
      <c r="J33" s="176"/>
      <c r="K33" s="176"/>
      <c r="L33" s="176"/>
      <c r="M33" s="176"/>
    </row>
    <row r="34" spans="1:13" ht="12.75" customHeight="1" x14ac:dyDescent="0.2">
      <c r="A34" s="86"/>
      <c r="B34" s="175" t="s">
        <v>44</v>
      </c>
      <c r="C34" s="173">
        <v>2E-3</v>
      </c>
      <c r="D34" s="173">
        <v>1.5E-3</v>
      </c>
      <c r="E34" s="174"/>
      <c r="F34" s="176"/>
      <c r="G34" s="176"/>
      <c r="H34" s="176"/>
      <c r="I34" s="176"/>
      <c r="J34" s="176"/>
      <c r="K34" s="176"/>
      <c r="L34" s="176"/>
      <c r="M34" s="176"/>
    </row>
    <row r="35" spans="1:13" ht="12.75" customHeight="1" x14ac:dyDescent="0.2">
      <c r="A35" s="86"/>
      <c r="B35" s="175" t="s">
        <v>45</v>
      </c>
      <c r="C35" s="173">
        <v>2E-3</v>
      </c>
      <c r="D35" s="173">
        <v>1.5E-3</v>
      </c>
      <c r="E35" s="174"/>
      <c r="F35" s="176"/>
      <c r="G35" s="176"/>
      <c r="H35" s="176"/>
      <c r="I35" s="176"/>
      <c r="J35" s="176"/>
      <c r="K35" s="176"/>
      <c r="L35" s="176"/>
      <c r="M35" s="176"/>
    </row>
    <row r="36" spans="1:13" ht="12.75" customHeight="1" x14ac:dyDescent="0.2">
      <c r="A36" s="86"/>
      <c r="B36" s="175" t="s">
        <v>44</v>
      </c>
      <c r="C36" s="173">
        <v>5.0000000000000001E-3</v>
      </c>
      <c r="D36" s="173" t="s">
        <v>413</v>
      </c>
      <c r="E36" s="174"/>
      <c r="F36" s="176"/>
      <c r="G36" s="176"/>
      <c r="H36" s="176"/>
      <c r="I36" s="176"/>
      <c r="J36" s="176"/>
      <c r="K36" s="176"/>
      <c r="L36" s="176"/>
      <c r="M36" s="176"/>
    </row>
    <row r="37" spans="1:13" ht="12.75" customHeight="1" x14ac:dyDescent="0.2">
      <c r="A37" s="86">
        <v>451</v>
      </c>
      <c r="B37" s="172" t="s">
        <v>350</v>
      </c>
      <c r="C37" s="234"/>
      <c r="D37" s="234"/>
      <c r="E37" s="174" t="s">
        <v>30</v>
      </c>
      <c r="F37" s="177">
        <v>0.61599999999999999</v>
      </c>
      <c r="G37" s="177">
        <v>4.2519999999999998</v>
      </c>
      <c r="H37" s="177">
        <v>1.3520000000000001</v>
      </c>
      <c r="I37" s="177">
        <v>46.12</v>
      </c>
      <c r="J37" s="177">
        <v>7.0000000000000001E-3</v>
      </c>
      <c r="K37" s="177">
        <v>2.8000000000000001E-2</v>
      </c>
      <c r="L37" s="177">
        <v>16.96</v>
      </c>
      <c r="M37" s="177">
        <v>4.3999999999999997E-2</v>
      </c>
    </row>
    <row r="38" spans="1:13" ht="12.75" customHeight="1" x14ac:dyDescent="0.2">
      <c r="A38" s="86"/>
      <c r="B38" s="175" t="s">
        <v>60</v>
      </c>
      <c r="C38" s="173">
        <v>1E-3</v>
      </c>
      <c r="D38" s="173">
        <v>1E-3</v>
      </c>
      <c r="E38" s="174"/>
      <c r="F38" s="176"/>
      <c r="G38" s="176"/>
      <c r="H38" s="176"/>
      <c r="I38" s="176"/>
      <c r="J38" s="176"/>
      <c r="K38" s="176"/>
      <c r="L38" s="176"/>
      <c r="M38" s="176"/>
    </row>
    <row r="39" spans="1:13" ht="12.75" customHeight="1" x14ac:dyDescent="0.2">
      <c r="A39" s="86"/>
      <c r="B39" s="175" t="s">
        <v>19</v>
      </c>
      <c r="C39" s="173">
        <v>1E-3</v>
      </c>
      <c r="D39" s="173">
        <v>1E-3</v>
      </c>
      <c r="E39" s="174"/>
      <c r="F39" s="176"/>
      <c r="G39" s="176"/>
      <c r="H39" s="176"/>
      <c r="I39" s="176"/>
      <c r="J39" s="176"/>
      <c r="K39" s="176"/>
      <c r="L39" s="176"/>
      <c r="M39" s="176"/>
    </row>
    <row r="40" spans="1:13" ht="12.75" customHeight="1" x14ac:dyDescent="0.2">
      <c r="A40" s="86"/>
      <c r="B40" s="175" t="s">
        <v>48</v>
      </c>
      <c r="C40" s="173">
        <v>0.02</v>
      </c>
      <c r="D40" s="173">
        <v>0.02</v>
      </c>
      <c r="E40" s="174"/>
      <c r="F40" s="176"/>
      <c r="G40" s="176"/>
      <c r="H40" s="176"/>
      <c r="I40" s="176"/>
      <c r="J40" s="176"/>
      <c r="K40" s="176"/>
      <c r="L40" s="176"/>
      <c r="M40" s="176"/>
    </row>
    <row r="41" spans="1:13" ht="12.75" customHeight="1" x14ac:dyDescent="0.2">
      <c r="A41" s="86">
        <v>243</v>
      </c>
      <c r="B41" s="172" t="s">
        <v>238</v>
      </c>
      <c r="C41" s="173"/>
      <c r="D41" s="173"/>
      <c r="E41" s="174" t="s">
        <v>37</v>
      </c>
      <c r="F41" s="176">
        <v>5.7</v>
      </c>
      <c r="G41" s="176">
        <v>5.23</v>
      </c>
      <c r="H41" s="176">
        <v>24.72</v>
      </c>
      <c r="I41" s="176">
        <v>168.7</v>
      </c>
      <c r="J41" s="176">
        <v>0.14000000000000001</v>
      </c>
      <c r="K41" s="176">
        <v>0</v>
      </c>
      <c r="L41" s="176">
        <v>9.5</v>
      </c>
      <c r="M41" s="176">
        <v>3.03</v>
      </c>
    </row>
    <row r="42" spans="1:13" ht="12.75" customHeight="1" x14ac:dyDescent="0.2">
      <c r="A42" s="86"/>
      <c r="B42" s="175" t="s">
        <v>239</v>
      </c>
      <c r="C42" s="173">
        <v>4.5999999999999999E-2</v>
      </c>
      <c r="D42" s="173">
        <v>4.5999999999999999E-2</v>
      </c>
      <c r="E42" s="174"/>
      <c r="F42" s="176"/>
      <c r="G42" s="176"/>
      <c r="H42" s="176"/>
      <c r="I42" s="176"/>
      <c r="J42" s="176"/>
      <c r="K42" s="176"/>
      <c r="L42" s="176"/>
      <c r="M42" s="176"/>
    </row>
    <row r="43" spans="1:13" ht="12.75" customHeight="1" x14ac:dyDescent="0.2">
      <c r="A43" s="86"/>
      <c r="B43" s="175" t="s">
        <v>19</v>
      </c>
      <c r="C43" s="179">
        <v>4.4999999999999997E-3</v>
      </c>
      <c r="D43" s="179">
        <v>4.4999999999999997E-3</v>
      </c>
      <c r="E43" s="174"/>
      <c r="F43" s="176"/>
      <c r="G43" s="176"/>
      <c r="H43" s="176"/>
      <c r="I43" s="176"/>
      <c r="J43" s="176"/>
      <c r="K43" s="176"/>
      <c r="L43" s="176"/>
      <c r="M43" s="176"/>
    </row>
    <row r="44" spans="1:13" ht="12.75" customHeight="1" x14ac:dyDescent="0.2">
      <c r="A44" s="86">
        <v>527</v>
      </c>
      <c r="B44" s="172" t="s">
        <v>144</v>
      </c>
      <c r="C44" s="201"/>
      <c r="D44" s="217"/>
      <c r="E44" s="188" t="s">
        <v>27</v>
      </c>
      <c r="F44" s="176">
        <v>0.45</v>
      </c>
      <c r="G44" s="176">
        <v>0</v>
      </c>
      <c r="H44" s="176">
        <v>24.3</v>
      </c>
      <c r="I44" s="176">
        <v>99</v>
      </c>
      <c r="J44" s="176">
        <v>8.9999999999999993E-3</v>
      </c>
      <c r="K44" s="176">
        <v>0.45</v>
      </c>
      <c r="L44" s="176">
        <v>25.5</v>
      </c>
      <c r="M44" s="176">
        <v>1.35</v>
      </c>
    </row>
    <row r="45" spans="1:13" ht="12.75" customHeight="1" x14ac:dyDescent="0.2">
      <c r="A45" s="86"/>
      <c r="B45" s="180" t="s">
        <v>145</v>
      </c>
      <c r="C45" s="181">
        <v>2.1999999999999999E-2</v>
      </c>
      <c r="D45" s="207">
        <v>2.1999999999999999E-2</v>
      </c>
      <c r="E45" s="188"/>
      <c r="F45" s="176"/>
      <c r="G45" s="176"/>
      <c r="H45" s="176"/>
      <c r="I45" s="176"/>
      <c r="J45" s="176"/>
      <c r="K45" s="176"/>
      <c r="L45" s="176"/>
      <c r="M45" s="176"/>
    </row>
    <row r="46" spans="1:13" ht="12.75" customHeight="1" x14ac:dyDescent="0.2">
      <c r="A46" s="86"/>
      <c r="B46" s="180" t="s">
        <v>24</v>
      </c>
      <c r="C46" s="181">
        <v>0.01</v>
      </c>
      <c r="D46" s="207">
        <v>0.01</v>
      </c>
      <c r="E46" s="188"/>
      <c r="F46" s="176"/>
      <c r="G46" s="176"/>
      <c r="H46" s="176"/>
      <c r="I46" s="176"/>
      <c r="J46" s="176"/>
      <c r="K46" s="176"/>
      <c r="L46" s="176"/>
      <c r="M46" s="176"/>
    </row>
    <row r="47" spans="1:13" ht="12.75" customHeight="1" x14ac:dyDescent="0.2">
      <c r="A47" s="86">
        <v>114</v>
      </c>
      <c r="B47" s="172" t="s">
        <v>31</v>
      </c>
      <c r="C47" s="173">
        <v>0.02</v>
      </c>
      <c r="D47" s="173">
        <v>0.02</v>
      </c>
      <c r="E47" s="191" t="s">
        <v>32</v>
      </c>
      <c r="F47" s="176">
        <v>1.52</v>
      </c>
      <c r="G47" s="176">
        <v>0.16</v>
      </c>
      <c r="H47" s="176">
        <v>9.84</v>
      </c>
      <c r="I47" s="176">
        <v>47</v>
      </c>
      <c r="J47" s="177">
        <v>2.1999999999999999E-2</v>
      </c>
      <c r="K47" s="176">
        <v>0</v>
      </c>
      <c r="L47" s="176">
        <v>4</v>
      </c>
      <c r="M47" s="176">
        <v>0.22</v>
      </c>
    </row>
    <row r="48" spans="1:13" ht="12.75" customHeight="1" x14ac:dyDescent="0.2">
      <c r="A48" s="86">
        <v>115</v>
      </c>
      <c r="B48" s="172" t="s">
        <v>54</v>
      </c>
      <c r="C48" s="173">
        <v>0.04</v>
      </c>
      <c r="D48" s="173">
        <v>0.04</v>
      </c>
      <c r="E48" s="191" t="s">
        <v>30</v>
      </c>
      <c r="F48" s="176">
        <v>2.64</v>
      </c>
      <c r="G48" s="176">
        <v>0.48</v>
      </c>
      <c r="H48" s="176">
        <v>13.36</v>
      </c>
      <c r="I48" s="176">
        <v>70</v>
      </c>
      <c r="J48" s="176">
        <v>7.1999999999999995E-2</v>
      </c>
      <c r="K48" s="176">
        <v>0</v>
      </c>
      <c r="L48" s="176">
        <v>14</v>
      </c>
      <c r="M48" s="176">
        <v>1.56</v>
      </c>
    </row>
    <row r="49" spans="1:13" ht="12.75" customHeight="1" x14ac:dyDescent="0.2">
      <c r="A49" s="86"/>
      <c r="B49" s="42" t="s">
        <v>56</v>
      </c>
      <c r="C49" s="173"/>
      <c r="D49" s="38"/>
      <c r="E49" s="188"/>
      <c r="F49" s="176"/>
      <c r="G49" s="176"/>
      <c r="H49" s="176"/>
      <c r="I49" s="176"/>
      <c r="J49" s="176"/>
      <c r="K49" s="176"/>
      <c r="L49" s="176"/>
      <c r="M49" s="176"/>
    </row>
    <row r="50" spans="1:13" ht="12.75" customHeight="1" x14ac:dyDescent="0.2">
      <c r="A50" s="86">
        <v>319</v>
      </c>
      <c r="B50" s="160" t="s">
        <v>86</v>
      </c>
      <c r="C50" s="173"/>
      <c r="D50" s="173"/>
      <c r="E50" s="174" t="s">
        <v>368</v>
      </c>
      <c r="F50" s="178">
        <v>12.44</v>
      </c>
      <c r="G50" s="178">
        <v>13.03</v>
      </c>
      <c r="H50" s="178">
        <v>12.39</v>
      </c>
      <c r="I50" s="178">
        <v>220.39</v>
      </c>
      <c r="J50" s="178">
        <v>3.5999999999999997E-2</v>
      </c>
      <c r="K50" s="178">
        <v>0.31</v>
      </c>
      <c r="L50" s="178">
        <v>153.96</v>
      </c>
      <c r="M50" s="178">
        <v>0.52</v>
      </c>
    </row>
    <row r="51" spans="1:13" ht="12.75" customHeight="1" x14ac:dyDescent="0.2">
      <c r="A51" s="86"/>
      <c r="B51" s="175" t="s">
        <v>95</v>
      </c>
      <c r="C51" s="173">
        <v>7.2999999999999995E-2</v>
      </c>
      <c r="D51" s="173">
        <v>7.1999999999999995E-2</v>
      </c>
      <c r="E51" s="39"/>
      <c r="F51" s="39"/>
      <c r="G51" s="39"/>
      <c r="H51" s="39"/>
      <c r="I51" s="39"/>
      <c r="J51" s="39"/>
      <c r="K51" s="39"/>
      <c r="L51" s="39"/>
      <c r="M51" s="39"/>
    </row>
    <row r="52" spans="1:13" ht="12.75" customHeight="1" x14ac:dyDescent="0.2">
      <c r="A52" s="86"/>
      <c r="B52" s="175" t="s">
        <v>60</v>
      </c>
      <c r="C52" s="179">
        <v>8.5000000000000006E-3</v>
      </c>
      <c r="D52" s="179">
        <v>8.5000000000000006E-3</v>
      </c>
      <c r="E52" s="4"/>
      <c r="F52" s="39"/>
      <c r="G52" s="39"/>
      <c r="H52" s="39"/>
      <c r="I52" s="39"/>
      <c r="J52" s="39"/>
      <c r="K52" s="39"/>
      <c r="L52" s="39"/>
      <c r="M52" s="39"/>
    </row>
    <row r="53" spans="1:13" ht="12.75" customHeight="1" x14ac:dyDescent="0.2">
      <c r="A53" s="86"/>
      <c r="B53" s="175" t="s">
        <v>61</v>
      </c>
      <c r="C53" s="179" t="s">
        <v>369</v>
      </c>
      <c r="D53" s="173">
        <v>2E-3</v>
      </c>
      <c r="E53" s="4"/>
      <c r="F53" s="39"/>
      <c r="G53" s="39"/>
      <c r="H53" s="39"/>
      <c r="I53" s="39"/>
      <c r="J53" s="39"/>
      <c r="K53" s="39"/>
      <c r="L53" s="39"/>
      <c r="M53" s="39"/>
    </row>
    <row r="54" spans="1:13" ht="12.75" customHeight="1" x14ac:dyDescent="0.2">
      <c r="A54" s="86"/>
      <c r="B54" s="175" t="s">
        <v>24</v>
      </c>
      <c r="C54" s="173">
        <v>5.0000000000000001E-3</v>
      </c>
      <c r="D54" s="173">
        <v>5.0000000000000001E-3</v>
      </c>
      <c r="E54" s="4"/>
      <c r="F54" s="39"/>
      <c r="G54" s="39"/>
      <c r="H54" s="39"/>
      <c r="I54" s="39"/>
      <c r="J54" s="39"/>
      <c r="K54" s="39"/>
      <c r="L54" s="39"/>
      <c r="M54" s="39"/>
    </row>
    <row r="55" spans="1:13" ht="12.75" customHeight="1" x14ac:dyDescent="0.2">
      <c r="A55" s="86"/>
      <c r="B55" s="175" t="s">
        <v>48</v>
      </c>
      <c r="C55" s="173">
        <v>3.0000000000000001E-3</v>
      </c>
      <c r="D55" s="173">
        <v>3.0000000000000001E-3</v>
      </c>
      <c r="E55" s="4"/>
      <c r="F55" s="39"/>
      <c r="G55" s="39"/>
      <c r="H55" s="39"/>
      <c r="I55" s="39"/>
      <c r="J55" s="39"/>
      <c r="K55" s="39"/>
      <c r="L55" s="39"/>
      <c r="M55" s="39"/>
    </row>
    <row r="56" spans="1:13" ht="12.75" customHeight="1" x14ac:dyDescent="0.2">
      <c r="A56" s="86"/>
      <c r="B56" s="175" t="s">
        <v>19</v>
      </c>
      <c r="C56" s="173">
        <v>3.0000000000000001E-3</v>
      </c>
      <c r="D56" s="173">
        <v>3.0000000000000001E-3</v>
      </c>
      <c r="E56" s="174"/>
      <c r="F56" s="39"/>
      <c r="G56" s="39"/>
      <c r="H56" s="39"/>
      <c r="I56" s="39"/>
      <c r="J56" s="39"/>
      <c r="K56" s="39"/>
      <c r="L56" s="39"/>
      <c r="M56" s="39"/>
    </row>
    <row r="57" spans="1:13" ht="12.75" customHeight="1" x14ac:dyDescent="0.2">
      <c r="A57" s="86">
        <v>449</v>
      </c>
      <c r="B57" s="172" t="s">
        <v>97</v>
      </c>
      <c r="C57" s="173"/>
      <c r="D57" s="173"/>
      <c r="E57" s="174" t="s">
        <v>32</v>
      </c>
      <c r="F57" s="39">
        <v>0.52</v>
      </c>
      <c r="G57" s="178">
        <v>1.27</v>
      </c>
      <c r="H57" s="178">
        <v>3.14</v>
      </c>
      <c r="I57" s="178">
        <v>26.1</v>
      </c>
      <c r="J57" s="202">
        <v>6.6E-3</v>
      </c>
      <c r="K57" s="178">
        <v>0.14599999999999999</v>
      </c>
      <c r="L57" s="178">
        <v>18.02</v>
      </c>
      <c r="M57" s="178">
        <v>0.03</v>
      </c>
    </row>
    <row r="58" spans="1:13" ht="12.75" customHeight="1" x14ac:dyDescent="0.2">
      <c r="A58" s="86"/>
      <c r="B58" s="175" t="s">
        <v>23</v>
      </c>
      <c r="C58" s="173">
        <v>1.4999999999999999E-2</v>
      </c>
      <c r="D58" s="173">
        <v>1.4999999999999999E-2</v>
      </c>
      <c r="E58" s="174"/>
      <c r="F58" s="39"/>
      <c r="G58" s="178"/>
      <c r="H58" s="178"/>
      <c r="I58" s="178"/>
      <c r="J58" s="178"/>
      <c r="K58" s="178"/>
      <c r="L58" s="178"/>
      <c r="M58" s="178"/>
    </row>
    <row r="59" spans="1:13" ht="12.75" customHeight="1" x14ac:dyDescent="0.2">
      <c r="A59" s="86"/>
      <c r="B59" s="175" t="s">
        <v>60</v>
      </c>
      <c r="C59" s="173">
        <v>8.0000000000000004E-4</v>
      </c>
      <c r="D59" s="173">
        <v>8.0000000000000004E-4</v>
      </c>
      <c r="E59" s="174"/>
      <c r="F59" s="39"/>
      <c r="G59" s="178"/>
      <c r="H59" s="178"/>
      <c r="I59" s="178"/>
      <c r="J59" s="178"/>
      <c r="K59" s="178"/>
      <c r="L59" s="178"/>
      <c r="M59" s="178"/>
    </row>
    <row r="60" spans="1:13" ht="12.75" customHeight="1" x14ac:dyDescent="0.2">
      <c r="A60" s="86"/>
      <c r="B60" s="175" t="s">
        <v>19</v>
      </c>
      <c r="C60" s="179">
        <v>8.0000000000000004E-4</v>
      </c>
      <c r="D60" s="179">
        <v>8.0000000000000004E-4</v>
      </c>
      <c r="E60" s="171"/>
      <c r="F60" s="39"/>
      <c r="G60" s="39"/>
      <c r="H60" s="39"/>
      <c r="I60" s="39"/>
      <c r="J60" s="39"/>
      <c r="K60" s="39"/>
      <c r="L60" s="39"/>
      <c r="M60" s="39"/>
    </row>
    <row r="61" spans="1:13" ht="12.75" customHeight="1" x14ac:dyDescent="0.2">
      <c r="A61" s="86"/>
      <c r="B61" s="175" t="s">
        <v>24</v>
      </c>
      <c r="C61" s="173">
        <v>2E-3</v>
      </c>
      <c r="D61" s="173">
        <v>2E-3</v>
      </c>
      <c r="E61" s="174"/>
      <c r="F61" s="39"/>
      <c r="G61" s="39"/>
      <c r="H61" s="39"/>
      <c r="I61" s="39"/>
      <c r="J61" s="39"/>
      <c r="K61" s="39"/>
      <c r="L61" s="39"/>
      <c r="M61" s="39"/>
    </row>
    <row r="62" spans="1:13" ht="12.75" customHeight="1" x14ac:dyDescent="0.2">
      <c r="A62" s="86">
        <v>535</v>
      </c>
      <c r="B62" s="172" t="s">
        <v>182</v>
      </c>
      <c r="C62" s="173"/>
      <c r="D62" s="38"/>
      <c r="E62" s="188" t="s">
        <v>27</v>
      </c>
      <c r="F62" s="39">
        <v>9</v>
      </c>
      <c r="G62" s="39">
        <v>5.76</v>
      </c>
      <c r="H62" s="39">
        <v>15.3</v>
      </c>
      <c r="I62" s="39">
        <v>156.6</v>
      </c>
      <c r="J62" s="39">
        <v>5.3999999999999999E-2</v>
      </c>
      <c r="K62" s="39">
        <v>1.08</v>
      </c>
      <c r="L62" s="39">
        <v>214.2</v>
      </c>
      <c r="M62" s="39">
        <v>0.18</v>
      </c>
    </row>
    <row r="63" spans="1:13" ht="12.75" customHeight="1" x14ac:dyDescent="0.2">
      <c r="A63" s="86"/>
      <c r="B63" s="175" t="s">
        <v>183</v>
      </c>
      <c r="C63" s="173">
        <v>0.185</v>
      </c>
      <c r="D63" s="38">
        <v>0.18</v>
      </c>
      <c r="E63" s="191"/>
      <c r="F63" s="39"/>
      <c r="G63" s="39"/>
      <c r="H63" s="39"/>
      <c r="I63" s="39"/>
      <c r="J63" s="39"/>
      <c r="K63" s="39"/>
      <c r="L63" s="39"/>
      <c r="M63" s="39"/>
    </row>
    <row r="64" spans="1:13" ht="12.75" customHeight="1" x14ac:dyDescent="0.2">
      <c r="A64" s="86">
        <v>118</v>
      </c>
      <c r="B64" s="6" t="s">
        <v>414</v>
      </c>
      <c r="C64" s="181">
        <v>0.14899999999999999</v>
      </c>
      <c r="D64" s="207">
        <v>0.13300000000000001</v>
      </c>
      <c r="E64" s="191" t="s">
        <v>64</v>
      </c>
      <c r="F64" s="39">
        <v>0.53</v>
      </c>
      <c r="G64" s="39">
        <v>0.53</v>
      </c>
      <c r="H64" s="39">
        <v>13.03</v>
      </c>
      <c r="I64" s="39">
        <v>62.51</v>
      </c>
      <c r="J64" s="177">
        <v>3.5999999999999997E-2</v>
      </c>
      <c r="K64" s="39">
        <v>13.3</v>
      </c>
      <c r="L64" s="39">
        <v>21.28</v>
      </c>
      <c r="M64" s="39">
        <v>2.9260000000000002</v>
      </c>
    </row>
    <row r="65" spans="1:13" ht="12.75" customHeight="1" x14ac:dyDescent="0.2">
      <c r="A65" s="12"/>
      <c r="B65" s="123" t="s">
        <v>289</v>
      </c>
      <c r="C65" s="235"/>
      <c r="D65" s="235"/>
      <c r="E65" s="212"/>
      <c r="F65" s="203">
        <f t="shared" ref="F65:M65" si="0">SUM(F5:F64)</f>
        <v>64.157000000000011</v>
      </c>
      <c r="G65" s="203">
        <f t="shared" si="0"/>
        <v>63.823</v>
      </c>
      <c r="H65" s="203">
        <f t="shared" si="0"/>
        <v>212.70200000000003</v>
      </c>
      <c r="I65" s="204">
        <f t="shared" si="0"/>
        <v>1699.32</v>
      </c>
      <c r="J65" s="203">
        <f t="shared" si="0"/>
        <v>0.75460000000000016</v>
      </c>
      <c r="K65" s="206">
        <f t="shared" si="0"/>
        <v>52.137</v>
      </c>
      <c r="L65" s="236">
        <f t="shared" si="0"/>
        <v>779.41999999999985</v>
      </c>
      <c r="M65" s="206">
        <f t="shared" si="0"/>
        <v>16.899999999999999</v>
      </c>
    </row>
  </sheetData>
  <mergeCells count="11">
    <mergeCell ref="A1:A2"/>
    <mergeCell ref="B1:B2"/>
    <mergeCell ref="C1:C2"/>
    <mergeCell ref="D1:D2"/>
    <mergeCell ref="E1:E2"/>
    <mergeCell ref="L1:M1"/>
    <mergeCell ref="F1:F2"/>
    <mergeCell ref="G1:G2"/>
    <mergeCell ref="H1:H2"/>
    <mergeCell ref="I1:I2"/>
    <mergeCell ref="J1:K1"/>
  </mergeCells>
  <pageMargins left="0.31527777777777799" right="0.31527777777777799" top="0.35416666666666702" bottom="0.35416666666666702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Normal="100" workbookViewId="0">
      <selection activeCell="I12" sqref="I12"/>
    </sheetView>
  </sheetViews>
  <sheetFormatPr defaultRowHeight="12.75" x14ac:dyDescent="0.2"/>
  <cols>
    <col min="1" max="2" width="8.7109375"/>
    <col min="3" max="10" width="10.7109375"/>
    <col min="11" max="1025" width="8.7109375"/>
  </cols>
  <sheetData>
    <row r="1" spans="1:12" ht="12.75" customHeight="1" x14ac:dyDescent="0.2">
      <c r="A1" s="5"/>
      <c r="B1" s="136" t="s">
        <v>415</v>
      </c>
      <c r="C1" s="136" t="s">
        <v>416</v>
      </c>
      <c r="D1" s="136" t="s">
        <v>417</v>
      </c>
      <c r="E1" s="136" t="s">
        <v>418</v>
      </c>
      <c r="F1" s="136" t="s">
        <v>11</v>
      </c>
      <c r="G1" s="136" t="s">
        <v>12</v>
      </c>
      <c r="H1" s="136" t="s">
        <v>13</v>
      </c>
      <c r="I1" s="136" t="s">
        <v>14</v>
      </c>
    </row>
    <row r="2" spans="1:12" ht="13.5" customHeight="1" x14ac:dyDescent="0.2">
      <c r="A2" s="5" t="s">
        <v>15</v>
      </c>
      <c r="B2" s="237">
        <v>68.188000000000002</v>
      </c>
      <c r="C2" s="237">
        <v>63.567</v>
      </c>
      <c r="D2" s="237">
        <v>194.184</v>
      </c>
      <c r="E2" s="237">
        <v>1594.77</v>
      </c>
      <c r="F2" s="237">
        <v>1.2609999999999999</v>
      </c>
      <c r="G2" s="237">
        <v>45.288800000000002</v>
      </c>
      <c r="H2" s="237">
        <v>525.98400000000004</v>
      </c>
      <c r="I2" s="237">
        <v>20.280999999999999</v>
      </c>
    </row>
    <row r="3" spans="1:12" ht="13.5" customHeight="1" x14ac:dyDescent="0.2">
      <c r="A3" s="5" t="s">
        <v>66</v>
      </c>
      <c r="B3" s="237">
        <v>48.651000000000003</v>
      </c>
      <c r="C3" s="237">
        <v>35.518999999999998</v>
      </c>
      <c r="D3" s="237">
        <v>221.41</v>
      </c>
      <c r="E3" s="237">
        <v>1352.14</v>
      </c>
      <c r="F3" s="237">
        <v>0.96220000000000006</v>
      </c>
      <c r="G3" s="237">
        <v>71.043999999999997</v>
      </c>
      <c r="H3" s="237">
        <v>810.41</v>
      </c>
      <c r="I3" s="237">
        <v>10.726000000000001</v>
      </c>
    </row>
    <row r="4" spans="1:12" ht="13.5" customHeight="1" x14ac:dyDescent="0.2">
      <c r="A4" s="5" t="s">
        <v>101</v>
      </c>
      <c r="B4" s="237">
        <v>45.658000000000001</v>
      </c>
      <c r="C4" s="237">
        <v>43.311999999999998</v>
      </c>
      <c r="D4" s="237">
        <v>205.55500000000001</v>
      </c>
      <c r="E4" s="238">
        <v>1374.85</v>
      </c>
      <c r="F4" s="237">
        <v>1.8298000000000001</v>
      </c>
      <c r="G4" s="237">
        <v>41.97</v>
      </c>
      <c r="H4" s="237">
        <v>611.47</v>
      </c>
      <c r="I4" s="237">
        <v>9.8360000000000003</v>
      </c>
    </row>
    <row r="5" spans="1:12" ht="13.5" customHeight="1" x14ac:dyDescent="0.2">
      <c r="A5" s="5" t="s">
        <v>166</v>
      </c>
      <c r="B5" s="237">
        <v>69.34</v>
      </c>
      <c r="C5" s="237">
        <v>62.37</v>
      </c>
      <c r="D5" s="237">
        <v>294.654</v>
      </c>
      <c r="E5" s="239">
        <v>2020.99</v>
      </c>
      <c r="F5" s="237">
        <v>1.3360000000000001</v>
      </c>
      <c r="G5" s="237">
        <v>47.375</v>
      </c>
      <c r="H5" s="237">
        <v>699.827</v>
      </c>
      <c r="I5" s="237">
        <v>16.940000000000001</v>
      </c>
    </row>
    <row r="6" spans="1:12" ht="13.5" customHeight="1" x14ac:dyDescent="0.2">
      <c r="A6" s="5" t="s">
        <v>185</v>
      </c>
      <c r="B6" s="237">
        <v>65.22</v>
      </c>
      <c r="C6" s="237">
        <v>48.247999999999998</v>
      </c>
      <c r="D6" s="237">
        <v>195.58</v>
      </c>
      <c r="E6" s="237">
        <v>1618.84</v>
      </c>
      <c r="F6" s="237">
        <v>0.93600000000000005</v>
      </c>
      <c r="G6" s="237">
        <v>128.93</v>
      </c>
      <c r="H6" s="237">
        <v>919.4</v>
      </c>
      <c r="I6" s="237">
        <v>11.07</v>
      </c>
    </row>
    <row r="7" spans="1:12" ht="13.5" customHeight="1" x14ac:dyDescent="0.2">
      <c r="A7" s="5" t="s">
        <v>229</v>
      </c>
      <c r="B7" s="237">
        <v>56.079000000000001</v>
      </c>
      <c r="C7" s="237">
        <v>51.33</v>
      </c>
      <c r="D7" s="237">
        <v>186.517</v>
      </c>
      <c r="E7" s="237">
        <v>1305.8900000000001</v>
      </c>
      <c r="F7" s="237">
        <v>0.71699999999999997</v>
      </c>
      <c r="G7" s="237">
        <v>70.504999999999995</v>
      </c>
      <c r="H7" s="237">
        <v>454.51</v>
      </c>
      <c r="I7" s="237">
        <v>15.553000000000001</v>
      </c>
    </row>
    <row r="8" spans="1:12" ht="13.5" customHeight="1" x14ac:dyDescent="0.2">
      <c r="A8" s="5" t="s">
        <v>245</v>
      </c>
      <c r="B8" s="237">
        <v>46.57</v>
      </c>
      <c r="C8" s="237">
        <v>55.9</v>
      </c>
      <c r="D8" s="237">
        <v>231.73099999999999</v>
      </c>
      <c r="E8" s="237">
        <v>1563.36</v>
      </c>
      <c r="F8" s="237">
        <v>0.81699999999999995</v>
      </c>
      <c r="G8" s="237">
        <v>44.911000000000001</v>
      </c>
      <c r="H8" s="237">
        <v>421.55</v>
      </c>
      <c r="I8" s="237">
        <v>12.85</v>
      </c>
    </row>
    <row r="9" spans="1:12" ht="13.5" customHeight="1" x14ac:dyDescent="0.2">
      <c r="A9" s="5" t="s">
        <v>261</v>
      </c>
      <c r="B9" s="237">
        <v>59.97</v>
      </c>
      <c r="C9" s="237">
        <v>50.893999999999998</v>
      </c>
      <c r="D9" s="237">
        <v>211.44</v>
      </c>
      <c r="E9" s="237">
        <v>1761.32</v>
      </c>
      <c r="F9" s="237">
        <v>0.68</v>
      </c>
      <c r="G9" s="237">
        <v>28.1</v>
      </c>
      <c r="H9" s="237">
        <v>698.17</v>
      </c>
      <c r="I9" s="237">
        <v>10.57</v>
      </c>
    </row>
    <row r="10" spans="1:12" ht="13.5" customHeight="1" x14ac:dyDescent="0.2">
      <c r="A10" s="5" t="s">
        <v>270</v>
      </c>
      <c r="B10" s="237">
        <v>69.257000000000005</v>
      </c>
      <c r="C10" s="237">
        <v>68.423000000000002</v>
      </c>
      <c r="D10" s="237">
        <v>232.7</v>
      </c>
      <c r="E10" s="237">
        <v>1648.43</v>
      </c>
      <c r="F10" s="237">
        <v>1.431</v>
      </c>
      <c r="G10" s="237">
        <v>79.353999999999999</v>
      </c>
      <c r="H10" s="237">
        <v>629</v>
      </c>
      <c r="I10" s="237">
        <v>20.535</v>
      </c>
    </row>
    <row r="11" spans="1:12" ht="13.5" customHeight="1" x14ac:dyDescent="0.2">
      <c r="A11" s="240" t="s">
        <v>282</v>
      </c>
      <c r="B11" s="238">
        <v>70.046999999999997</v>
      </c>
      <c r="C11" s="237">
        <v>61.813000000000002</v>
      </c>
      <c r="D11" s="237">
        <v>231.00200000000001</v>
      </c>
      <c r="E11" s="237">
        <v>1672.62</v>
      </c>
      <c r="F11" s="237">
        <v>0.78500000000000003</v>
      </c>
      <c r="G11" s="237">
        <v>52.137</v>
      </c>
      <c r="H11" s="237">
        <v>801</v>
      </c>
      <c r="I11" s="237">
        <v>17.899999999999999</v>
      </c>
    </row>
    <row r="12" spans="1:12" ht="12.75" customHeight="1" x14ac:dyDescent="0.2">
      <c r="A12" s="96"/>
      <c r="B12" s="241">
        <f t="shared" ref="B12:I12" si="0">SUM(B2:B11)</f>
        <v>598.98</v>
      </c>
      <c r="C12" s="241">
        <f t="shared" si="0"/>
        <v>541.37599999999998</v>
      </c>
      <c r="D12" s="241">
        <f t="shared" si="0"/>
        <v>2204.7730000000001</v>
      </c>
      <c r="E12" s="241">
        <f t="shared" si="0"/>
        <v>15913.21</v>
      </c>
      <c r="F12" s="241">
        <f t="shared" si="0"/>
        <v>10.754999999999999</v>
      </c>
      <c r="G12" s="241">
        <f t="shared" si="0"/>
        <v>609.61480000000006</v>
      </c>
      <c r="H12" s="241">
        <f t="shared" si="0"/>
        <v>6571.3209999999999</v>
      </c>
      <c r="I12" s="241">
        <f t="shared" si="0"/>
        <v>146.261</v>
      </c>
      <c r="J12" s="280" t="s">
        <v>419</v>
      </c>
      <c r="K12" s="280"/>
      <c r="L12" s="280"/>
    </row>
    <row r="13" spans="1:12" ht="12.75" customHeight="1" x14ac:dyDescent="0.2">
      <c r="A13" s="9"/>
      <c r="B13" s="242">
        <f t="shared" ref="B13:I13" si="1">B12/10</f>
        <v>59.898000000000003</v>
      </c>
      <c r="C13" s="242">
        <f t="shared" si="1"/>
        <v>54.137599999999999</v>
      </c>
      <c r="D13" s="242">
        <f t="shared" si="1"/>
        <v>220.47730000000001</v>
      </c>
      <c r="E13" s="242">
        <f t="shared" si="1"/>
        <v>1591.3209999999999</v>
      </c>
      <c r="F13" s="242">
        <f t="shared" si="1"/>
        <v>1.0754999999999999</v>
      </c>
      <c r="G13" s="242">
        <f t="shared" si="1"/>
        <v>60.961480000000009</v>
      </c>
      <c r="H13" s="242">
        <f t="shared" si="1"/>
        <v>657.13210000000004</v>
      </c>
      <c r="I13" s="242">
        <f t="shared" si="1"/>
        <v>14.626099999999999</v>
      </c>
      <c r="J13" s="280" t="s">
        <v>420</v>
      </c>
      <c r="K13" s="280"/>
      <c r="L13" s="280"/>
    </row>
  </sheetData>
  <mergeCells count="2">
    <mergeCell ref="J12:L12"/>
    <mergeCell ref="J13:L1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0"/>
  <sheetViews>
    <sheetView tabSelected="1" zoomScaleNormal="100" workbookViewId="0">
      <selection activeCell="C19" sqref="C19"/>
    </sheetView>
  </sheetViews>
  <sheetFormatPr defaultRowHeight="12.75" x14ac:dyDescent="0.2"/>
  <cols>
    <col min="1" max="1" width="27.5703125"/>
    <col min="2" max="2" width="9.85546875"/>
    <col min="3" max="3" width="7.42578125"/>
    <col min="4" max="4" width="7.7109375"/>
    <col min="5" max="5" width="8"/>
    <col min="6" max="6" width="7.85546875"/>
    <col min="7" max="7" width="7.140625"/>
    <col min="8" max="12" width="7.5703125"/>
    <col min="13" max="13" width="9.85546875"/>
    <col min="14" max="14" width="11.28515625"/>
    <col min="15" max="1025" width="8.7109375"/>
  </cols>
  <sheetData>
    <row r="1" spans="1:15" ht="12.75" customHeight="1" x14ac:dyDescent="0.2">
      <c r="A1" s="59" t="s">
        <v>293</v>
      </c>
      <c r="B1" s="257" t="s">
        <v>294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5" ht="12.75" customHeight="1" x14ac:dyDescent="0.2">
      <c r="A2" s="257" t="s">
        <v>295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</row>
    <row r="3" spans="1:15" ht="12.75" customHeight="1" x14ac:dyDescent="0.2">
      <c r="A3" s="24"/>
      <c r="B3" s="254" t="s">
        <v>296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</row>
    <row r="4" spans="1:15" ht="12.75" customHeight="1" x14ac:dyDescent="0.2">
      <c r="A4" s="24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5" ht="18.75" customHeight="1" x14ac:dyDescent="0.2">
      <c r="A5" s="258" t="s">
        <v>297</v>
      </c>
      <c r="B5" s="259" t="s">
        <v>298</v>
      </c>
      <c r="C5" s="260" t="s">
        <v>299</v>
      </c>
      <c r="D5" s="261">
        <v>2</v>
      </c>
      <c r="E5" s="260">
        <v>3</v>
      </c>
      <c r="F5" s="261">
        <v>4</v>
      </c>
      <c r="G5" s="261">
        <v>5</v>
      </c>
      <c r="H5" s="261">
        <v>6</v>
      </c>
      <c r="I5" s="261">
        <v>7</v>
      </c>
      <c r="J5" s="261">
        <v>8</v>
      </c>
      <c r="K5" s="261">
        <v>9</v>
      </c>
      <c r="L5" s="261">
        <v>10</v>
      </c>
      <c r="M5" s="256" t="s">
        <v>300</v>
      </c>
      <c r="N5" s="256" t="s">
        <v>301</v>
      </c>
      <c r="O5" s="256" t="s">
        <v>302</v>
      </c>
    </row>
    <row r="6" spans="1:15" ht="24.75" customHeight="1" x14ac:dyDescent="0.2">
      <c r="A6" s="258"/>
      <c r="B6" s="259"/>
      <c r="C6" s="260"/>
      <c r="D6" s="261"/>
      <c r="E6" s="260"/>
      <c r="F6" s="261"/>
      <c r="G6" s="261"/>
      <c r="H6" s="261"/>
      <c r="I6" s="261"/>
      <c r="J6" s="261"/>
      <c r="K6" s="261"/>
      <c r="L6" s="261"/>
      <c r="M6" s="256"/>
      <c r="N6" s="256"/>
      <c r="O6" s="256"/>
    </row>
    <row r="7" spans="1:15" ht="15.6" customHeight="1" x14ac:dyDescent="0.2">
      <c r="A7" s="5" t="s">
        <v>303</v>
      </c>
      <c r="B7" s="42">
        <v>450</v>
      </c>
      <c r="C7" s="39">
        <v>435</v>
      </c>
      <c r="D7" s="39">
        <v>346</v>
      </c>
      <c r="E7" s="39">
        <v>355</v>
      </c>
      <c r="F7" s="39">
        <v>200</v>
      </c>
      <c r="G7" s="39">
        <v>395</v>
      </c>
      <c r="H7" s="39">
        <v>332</v>
      </c>
      <c r="I7" s="39">
        <v>287</v>
      </c>
      <c r="J7" s="39">
        <v>474</v>
      </c>
      <c r="K7" s="39">
        <v>246</v>
      </c>
      <c r="L7" s="142">
        <v>475</v>
      </c>
      <c r="M7" s="5">
        <v>3465</v>
      </c>
      <c r="N7" s="5">
        <f t="shared" ref="N7:N36" si="0">M7/10</f>
        <v>346.5</v>
      </c>
      <c r="O7" s="100">
        <f>N7*100/B7</f>
        <v>77</v>
      </c>
    </row>
    <row r="8" spans="1:15" ht="15.6" customHeight="1" x14ac:dyDescent="0.2">
      <c r="A8" s="5" t="s">
        <v>95</v>
      </c>
      <c r="B8" s="42">
        <v>40</v>
      </c>
      <c r="C8" s="39"/>
      <c r="D8" s="39">
        <v>91</v>
      </c>
      <c r="E8" s="39"/>
      <c r="F8" s="39">
        <v>76</v>
      </c>
      <c r="G8" s="39"/>
      <c r="H8" s="39">
        <v>73</v>
      </c>
      <c r="I8" s="39"/>
      <c r="J8" s="39">
        <v>88</v>
      </c>
      <c r="K8" s="39"/>
      <c r="L8" s="142"/>
      <c r="M8" s="5">
        <f>C8+D8+E8+F8+G8+H8+I8+J8+K8+L8</f>
        <v>328</v>
      </c>
      <c r="N8" s="5">
        <f t="shared" si="0"/>
        <v>32.799999999999997</v>
      </c>
      <c r="O8" s="100">
        <f>N8*100/B8</f>
        <v>81.999999999999986</v>
      </c>
    </row>
    <row r="9" spans="1:15" ht="15.6" customHeight="1" x14ac:dyDescent="0.2">
      <c r="A9" s="143" t="s">
        <v>48</v>
      </c>
      <c r="B9" s="42">
        <v>11</v>
      </c>
      <c r="C9" s="4">
        <v>5</v>
      </c>
      <c r="D9" s="4">
        <v>3</v>
      </c>
      <c r="E9" s="4">
        <v>5</v>
      </c>
      <c r="F9" s="4">
        <v>33</v>
      </c>
      <c r="G9" s="4"/>
      <c r="H9" s="4">
        <v>20</v>
      </c>
      <c r="I9" s="4">
        <v>14</v>
      </c>
      <c r="J9" s="4">
        <v>3</v>
      </c>
      <c r="K9" s="4">
        <v>5</v>
      </c>
      <c r="L9" s="144"/>
      <c r="M9" s="5">
        <v>89</v>
      </c>
      <c r="N9" s="5">
        <f t="shared" si="0"/>
        <v>8.9</v>
      </c>
      <c r="O9" s="100">
        <v>81</v>
      </c>
    </row>
    <row r="10" spans="1:15" ht="15.6" customHeight="1" x14ac:dyDescent="0.2">
      <c r="A10" s="5" t="s">
        <v>169</v>
      </c>
      <c r="B10" s="42">
        <v>6.4</v>
      </c>
      <c r="C10" s="39"/>
      <c r="D10" s="39">
        <v>11</v>
      </c>
      <c r="E10" s="39"/>
      <c r="F10" s="39">
        <v>11</v>
      </c>
      <c r="G10" s="39"/>
      <c r="H10" s="39"/>
      <c r="I10" s="39">
        <v>16</v>
      </c>
      <c r="J10" s="39"/>
      <c r="K10" s="39"/>
      <c r="L10" s="142">
        <v>11</v>
      </c>
      <c r="M10" s="5">
        <f t="shared" ref="M10:M26" si="1">C10+D10+E10+F10+G10+H10+I10+J10+K10+L10</f>
        <v>49</v>
      </c>
      <c r="N10" s="5">
        <f t="shared" si="0"/>
        <v>4.9000000000000004</v>
      </c>
      <c r="O10" s="100">
        <f t="shared" ref="O10:O36" si="2">N10*100/B10</f>
        <v>76.5625</v>
      </c>
    </row>
    <row r="11" spans="1:15" ht="15.6" customHeight="1" x14ac:dyDescent="0.2">
      <c r="A11" s="5" t="s">
        <v>304</v>
      </c>
      <c r="B11" s="42">
        <v>60.5</v>
      </c>
      <c r="C11" s="39">
        <v>97</v>
      </c>
      <c r="D11" s="39"/>
      <c r="E11" s="39">
        <v>105</v>
      </c>
      <c r="F11" s="39">
        <v>69</v>
      </c>
      <c r="G11" s="39"/>
      <c r="H11" s="39">
        <v>64</v>
      </c>
      <c r="I11" s="39"/>
      <c r="J11" s="39">
        <v>81</v>
      </c>
      <c r="K11" s="39">
        <v>58</v>
      </c>
      <c r="L11" s="142"/>
      <c r="M11" s="5">
        <f t="shared" si="1"/>
        <v>474</v>
      </c>
      <c r="N11" s="5">
        <f t="shared" si="0"/>
        <v>47.4</v>
      </c>
      <c r="O11" s="100">
        <f t="shared" si="2"/>
        <v>78.347107438016522</v>
      </c>
    </row>
    <row r="12" spans="1:15" ht="15.6" customHeight="1" x14ac:dyDescent="0.2">
      <c r="A12" s="5" t="s">
        <v>305</v>
      </c>
      <c r="B12" s="42">
        <v>27</v>
      </c>
      <c r="C12" s="39"/>
      <c r="D12" s="39">
        <v>178</v>
      </c>
      <c r="E12" s="39"/>
      <c r="F12" s="39"/>
      <c r="G12" s="39"/>
      <c r="H12" s="39"/>
      <c r="I12" s="39">
        <v>39</v>
      </c>
      <c r="J12" s="39"/>
      <c r="K12" s="39"/>
      <c r="L12" s="142"/>
      <c r="M12" s="5">
        <f t="shared" si="1"/>
        <v>217</v>
      </c>
      <c r="N12" s="5">
        <f t="shared" si="0"/>
        <v>21.7</v>
      </c>
      <c r="O12" s="100">
        <f t="shared" si="2"/>
        <v>80.370370370370367</v>
      </c>
    </row>
    <row r="13" spans="1:15" ht="15.6" customHeight="1" x14ac:dyDescent="0.2">
      <c r="A13" s="5" t="s">
        <v>306</v>
      </c>
      <c r="B13" s="42">
        <v>7</v>
      </c>
      <c r="C13" s="39"/>
      <c r="D13" s="39"/>
      <c r="E13" s="39"/>
      <c r="F13" s="39"/>
      <c r="G13" s="39">
        <v>56</v>
      </c>
      <c r="H13" s="39"/>
      <c r="I13" s="39"/>
      <c r="J13" s="39"/>
      <c r="K13" s="39"/>
      <c r="L13" s="142"/>
      <c r="M13" s="5">
        <f t="shared" si="1"/>
        <v>56</v>
      </c>
      <c r="N13" s="5">
        <f t="shared" si="0"/>
        <v>5.6</v>
      </c>
      <c r="O13" s="100">
        <f t="shared" si="2"/>
        <v>80</v>
      </c>
    </row>
    <row r="14" spans="1:15" ht="21.75" customHeight="1" x14ac:dyDescent="0.2">
      <c r="A14" s="145" t="s">
        <v>307</v>
      </c>
      <c r="B14" s="42">
        <v>39</v>
      </c>
      <c r="C14" s="39"/>
      <c r="D14" s="39"/>
      <c r="E14" s="39"/>
      <c r="F14" s="39"/>
      <c r="G14" s="39">
        <v>64</v>
      </c>
      <c r="H14" s="39"/>
      <c r="I14" s="39">
        <v>61</v>
      </c>
      <c r="J14" s="39"/>
      <c r="K14" s="39">
        <v>98</v>
      </c>
      <c r="L14" s="142">
        <v>64</v>
      </c>
      <c r="M14" s="5">
        <f t="shared" si="1"/>
        <v>287</v>
      </c>
      <c r="N14" s="5">
        <f t="shared" si="0"/>
        <v>28.7</v>
      </c>
      <c r="O14" s="100">
        <f t="shared" si="2"/>
        <v>73.589743589743591</v>
      </c>
    </row>
    <row r="15" spans="1:15" ht="15.6" customHeight="1" x14ac:dyDescent="0.2">
      <c r="A15" s="5" t="s">
        <v>308</v>
      </c>
      <c r="B15" s="42">
        <v>24</v>
      </c>
      <c r="C15" s="39">
        <v>1.3</v>
      </c>
      <c r="D15" s="39">
        <v>3</v>
      </c>
      <c r="E15" s="39">
        <v>58</v>
      </c>
      <c r="F15" s="39">
        <v>7</v>
      </c>
      <c r="G15" s="39">
        <v>5</v>
      </c>
      <c r="H15" s="39">
        <v>74</v>
      </c>
      <c r="I15" s="39">
        <v>3</v>
      </c>
      <c r="J15" s="39">
        <v>3</v>
      </c>
      <c r="K15" s="39"/>
      <c r="L15" s="142">
        <v>17.3</v>
      </c>
      <c r="M15" s="5">
        <f t="shared" si="1"/>
        <v>171.60000000000002</v>
      </c>
      <c r="N15" s="5">
        <f t="shared" si="0"/>
        <v>17.160000000000004</v>
      </c>
      <c r="O15" s="100">
        <f t="shared" si="2"/>
        <v>71.500000000000014</v>
      </c>
    </row>
    <row r="16" spans="1:15" ht="15.6" customHeight="1" x14ac:dyDescent="0.2">
      <c r="A16" s="5" t="s">
        <v>309</v>
      </c>
      <c r="B16" s="42">
        <v>187</v>
      </c>
      <c r="C16" s="39">
        <v>134</v>
      </c>
      <c r="D16" s="39">
        <v>80</v>
      </c>
      <c r="E16" s="39">
        <v>241</v>
      </c>
      <c r="F16" s="39">
        <v>172</v>
      </c>
      <c r="G16" s="39">
        <v>158</v>
      </c>
      <c r="H16" s="39">
        <v>46</v>
      </c>
      <c r="I16" s="39">
        <v>206</v>
      </c>
      <c r="J16" s="39">
        <v>27</v>
      </c>
      <c r="K16" s="39">
        <v>305</v>
      </c>
      <c r="L16" s="142">
        <v>164</v>
      </c>
      <c r="M16" s="5">
        <f t="shared" si="1"/>
        <v>1533</v>
      </c>
      <c r="N16" s="5">
        <f t="shared" si="0"/>
        <v>153.30000000000001</v>
      </c>
      <c r="O16" s="100">
        <f t="shared" si="2"/>
        <v>81.978609625668454</v>
      </c>
    </row>
    <row r="17" spans="1:15" ht="15.6" customHeight="1" x14ac:dyDescent="0.2">
      <c r="A17" s="5" t="s">
        <v>310</v>
      </c>
      <c r="B17" s="42">
        <v>325</v>
      </c>
      <c r="C17" s="39">
        <v>205</v>
      </c>
      <c r="D17" s="39">
        <v>158</v>
      </c>
      <c r="E17" s="39">
        <v>237</v>
      </c>
      <c r="F17" s="39">
        <v>163</v>
      </c>
      <c r="G17" s="39">
        <v>469.2</v>
      </c>
      <c r="H17" s="39">
        <v>227</v>
      </c>
      <c r="I17" s="39">
        <v>307</v>
      </c>
      <c r="J17" s="39">
        <v>184</v>
      </c>
      <c r="K17" s="39">
        <v>269</v>
      </c>
      <c r="L17" s="142">
        <v>180.8</v>
      </c>
      <c r="M17" s="5">
        <f t="shared" si="1"/>
        <v>2400</v>
      </c>
      <c r="N17" s="5">
        <f t="shared" si="0"/>
        <v>240</v>
      </c>
      <c r="O17" s="100">
        <f t="shared" si="2"/>
        <v>73.84615384615384</v>
      </c>
    </row>
    <row r="18" spans="1:15" ht="15.6" customHeight="1" x14ac:dyDescent="0.2">
      <c r="A18" s="5" t="s">
        <v>311</v>
      </c>
      <c r="B18" s="42">
        <v>114</v>
      </c>
      <c r="C18" s="39">
        <v>149</v>
      </c>
      <c r="D18" s="39">
        <v>41</v>
      </c>
      <c r="E18" s="39"/>
      <c r="F18" s="39">
        <v>190</v>
      </c>
      <c r="G18" s="39"/>
      <c r="H18" s="39"/>
      <c r="I18" s="39">
        <v>202</v>
      </c>
      <c r="J18" s="39"/>
      <c r="K18" s="39">
        <v>180</v>
      </c>
      <c r="L18" s="142">
        <v>195</v>
      </c>
      <c r="M18" s="5">
        <f t="shared" si="1"/>
        <v>957</v>
      </c>
      <c r="N18" s="5">
        <f t="shared" si="0"/>
        <v>95.7</v>
      </c>
      <c r="O18" s="100">
        <f t="shared" si="2"/>
        <v>83.94736842105263</v>
      </c>
    </row>
    <row r="19" spans="1:15" ht="15.6" customHeight="1" x14ac:dyDescent="0.2">
      <c r="A19" s="5" t="s">
        <v>312</v>
      </c>
      <c r="B19" s="42">
        <v>11</v>
      </c>
      <c r="C19" s="39"/>
      <c r="D19" s="39">
        <v>8</v>
      </c>
      <c r="E19" s="39">
        <v>22</v>
      </c>
      <c r="F19" s="39"/>
      <c r="G19" s="39">
        <v>22</v>
      </c>
      <c r="H19" s="39"/>
      <c r="I19" s="39">
        <v>14</v>
      </c>
      <c r="J19" s="4"/>
      <c r="K19" s="39"/>
      <c r="L19" s="142">
        <v>22</v>
      </c>
      <c r="M19" s="5">
        <f t="shared" si="1"/>
        <v>88</v>
      </c>
      <c r="N19" s="5">
        <f t="shared" si="0"/>
        <v>8.8000000000000007</v>
      </c>
      <c r="O19" s="100">
        <f t="shared" si="2"/>
        <v>80.000000000000014</v>
      </c>
    </row>
    <row r="20" spans="1:15" ht="15.6" customHeight="1" x14ac:dyDescent="0.2">
      <c r="A20" s="5" t="s">
        <v>313</v>
      </c>
      <c r="B20" s="42">
        <v>100</v>
      </c>
      <c r="C20" s="39">
        <v>180</v>
      </c>
      <c r="D20" s="39">
        <v>54</v>
      </c>
      <c r="E20" s="39">
        <v>180</v>
      </c>
      <c r="F20" s="39"/>
      <c r="G20" s="39"/>
      <c r="H20" s="39">
        <v>234</v>
      </c>
      <c r="I20" s="39"/>
      <c r="J20" s="39"/>
      <c r="K20" s="39">
        <v>180</v>
      </c>
      <c r="L20" s="142"/>
      <c r="M20" s="5">
        <f t="shared" si="1"/>
        <v>828</v>
      </c>
      <c r="N20" s="5">
        <f t="shared" si="0"/>
        <v>82.8</v>
      </c>
      <c r="O20" s="100">
        <f t="shared" si="2"/>
        <v>82.8</v>
      </c>
    </row>
    <row r="21" spans="1:15" ht="15.6" customHeight="1" x14ac:dyDescent="0.2">
      <c r="A21" s="5" t="s">
        <v>314</v>
      </c>
      <c r="B21" s="42">
        <v>50</v>
      </c>
      <c r="C21" s="39">
        <v>180</v>
      </c>
      <c r="D21" s="39"/>
      <c r="E21" s="39"/>
      <c r="F21" s="39"/>
      <c r="G21" s="39"/>
      <c r="H21" s="39"/>
      <c r="I21" s="39"/>
      <c r="J21" s="39">
        <v>180</v>
      </c>
      <c r="K21" s="39"/>
      <c r="L21" s="142"/>
      <c r="M21" s="5">
        <f t="shared" si="1"/>
        <v>360</v>
      </c>
      <c r="N21" s="5">
        <f t="shared" si="0"/>
        <v>36</v>
      </c>
      <c r="O21" s="100">
        <f t="shared" si="2"/>
        <v>72</v>
      </c>
    </row>
    <row r="22" spans="1:15" ht="15.6" customHeight="1" x14ac:dyDescent="0.2">
      <c r="A22" s="5" t="s">
        <v>315</v>
      </c>
      <c r="B22" s="42">
        <v>50</v>
      </c>
      <c r="C22" s="39">
        <v>35</v>
      </c>
      <c r="D22" s="39">
        <v>35</v>
      </c>
      <c r="E22" s="39">
        <v>35</v>
      </c>
      <c r="F22" s="39">
        <v>35</v>
      </c>
      <c r="G22" s="39">
        <v>35</v>
      </c>
      <c r="H22" s="39">
        <v>40</v>
      </c>
      <c r="I22" s="39">
        <v>40</v>
      </c>
      <c r="J22" s="39">
        <v>40</v>
      </c>
      <c r="K22" s="39">
        <v>35</v>
      </c>
      <c r="L22" s="39">
        <v>40</v>
      </c>
      <c r="M22" s="5">
        <f t="shared" si="1"/>
        <v>370</v>
      </c>
      <c r="N22" s="5">
        <f t="shared" si="0"/>
        <v>37</v>
      </c>
      <c r="O22" s="100">
        <f t="shared" si="2"/>
        <v>74</v>
      </c>
    </row>
    <row r="23" spans="1:15" ht="15.6" customHeight="1" x14ac:dyDescent="0.2">
      <c r="A23" s="5" t="s">
        <v>20</v>
      </c>
      <c r="B23" s="42">
        <v>80</v>
      </c>
      <c r="C23" s="39">
        <v>60</v>
      </c>
      <c r="D23" s="39">
        <v>55</v>
      </c>
      <c r="E23" s="39">
        <v>60</v>
      </c>
      <c r="F23" s="39">
        <v>60</v>
      </c>
      <c r="G23" s="39">
        <v>75</v>
      </c>
      <c r="H23" s="39">
        <v>40</v>
      </c>
      <c r="I23" s="39">
        <v>75</v>
      </c>
      <c r="J23" s="39">
        <v>60</v>
      </c>
      <c r="K23" s="39">
        <v>68</v>
      </c>
      <c r="L23" s="142">
        <v>66</v>
      </c>
      <c r="M23" s="5">
        <f t="shared" si="1"/>
        <v>619</v>
      </c>
      <c r="N23" s="5">
        <f t="shared" si="0"/>
        <v>61.9</v>
      </c>
      <c r="O23" s="100">
        <f t="shared" si="2"/>
        <v>77.375</v>
      </c>
    </row>
    <row r="24" spans="1:15" ht="15.6" customHeight="1" x14ac:dyDescent="0.2">
      <c r="A24" s="5" t="s">
        <v>316</v>
      </c>
      <c r="B24" s="42">
        <v>43</v>
      </c>
      <c r="C24" s="39"/>
      <c r="D24" s="39">
        <v>60</v>
      </c>
      <c r="E24" s="39">
        <v>48</v>
      </c>
      <c r="F24" s="39">
        <v>23</v>
      </c>
      <c r="G24" s="39">
        <v>56</v>
      </c>
      <c r="H24" s="39">
        <v>46</v>
      </c>
      <c r="I24" s="39">
        <v>50</v>
      </c>
      <c r="J24" s="39">
        <v>59</v>
      </c>
      <c r="K24" s="39">
        <v>20</v>
      </c>
      <c r="L24" s="142"/>
      <c r="M24" s="5">
        <f t="shared" si="1"/>
        <v>362</v>
      </c>
      <c r="N24" s="5">
        <f t="shared" si="0"/>
        <v>36.200000000000003</v>
      </c>
      <c r="O24" s="100">
        <f t="shared" si="2"/>
        <v>84.186046511627922</v>
      </c>
    </row>
    <row r="25" spans="1:15" ht="15.6" customHeight="1" x14ac:dyDescent="0.2">
      <c r="A25" s="5" t="s">
        <v>317</v>
      </c>
      <c r="B25" s="42">
        <v>12</v>
      </c>
      <c r="C25" s="39">
        <v>15</v>
      </c>
      <c r="D25" s="39">
        <v>8</v>
      </c>
      <c r="E25" s="39"/>
      <c r="F25" s="39">
        <v>29</v>
      </c>
      <c r="G25" s="39"/>
      <c r="H25" s="39"/>
      <c r="I25" s="39"/>
      <c r="J25" s="39">
        <v>15</v>
      </c>
      <c r="K25" s="39"/>
      <c r="L25" s="142">
        <v>30</v>
      </c>
      <c r="M25" s="5">
        <f t="shared" si="1"/>
        <v>97</v>
      </c>
      <c r="N25" s="5">
        <f t="shared" si="0"/>
        <v>9.6999999999999993</v>
      </c>
      <c r="O25" s="100">
        <f t="shared" si="2"/>
        <v>80.833333333333329</v>
      </c>
    </row>
    <row r="26" spans="1:15" ht="15.6" customHeight="1" x14ac:dyDescent="0.2">
      <c r="A26" s="5" t="s">
        <v>60</v>
      </c>
      <c r="B26" s="42">
        <v>29</v>
      </c>
      <c r="C26" s="39">
        <v>55</v>
      </c>
      <c r="D26" s="39">
        <v>12</v>
      </c>
      <c r="E26" s="39">
        <v>4</v>
      </c>
      <c r="F26" s="39">
        <v>3</v>
      </c>
      <c r="G26" s="39">
        <v>2</v>
      </c>
      <c r="H26" s="39">
        <v>12.5</v>
      </c>
      <c r="I26" s="39">
        <v>66</v>
      </c>
      <c r="J26" s="39">
        <v>8</v>
      </c>
      <c r="K26" s="39">
        <v>1</v>
      </c>
      <c r="L26" s="142">
        <v>57</v>
      </c>
      <c r="M26" s="5">
        <f t="shared" si="1"/>
        <v>220.5</v>
      </c>
      <c r="N26" s="5">
        <f t="shared" si="0"/>
        <v>22.05</v>
      </c>
      <c r="O26" s="100">
        <f t="shared" si="2"/>
        <v>76.034482758620683</v>
      </c>
    </row>
    <row r="27" spans="1:15" ht="15.6" customHeight="1" x14ac:dyDescent="0.2">
      <c r="A27" s="5" t="s">
        <v>19</v>
      </c>
      <c r="B27" s="42">
        <v>21</v>
      </c>
      <c r="C27" s="39">
        <v>11.5</v>
      </c>
      <c r="D27" s="39">
        <v>8.8000000000000007</v>
      </c>
      <c r="E27" s="39">
        <v>22</v>
      </c>
      <c r="F27" s="39">
        <v>22.8</v>
      </c>
      <c r="G27" s="39">
        <v>22.5</v>
      </c>
      <c r="H27" s="39">
        <v>19.3</v>
      </c>
      <c r="I27" s="39">
        <v>25.2</v>
      </c>
      <c r="J27" s="39">
        <v>15.8</v>
      </c>
      <c r="K27" s="39">
        <v>16.5</v>
      </c>
      <c r="L27" s="142">
        <v>6</v>
      </c>
      <c r="M27" s="5">
        <v>180</v>
      </c>
      <c r="N27" s="5">
        <f t="shared" si="0"/>
        <v>18</v>
      </c>
      <c r="O27" s="100">
        <f t="shared" si="2"/>
        <v>85.714285714285708</v>
      </c>
    </row>
    <row r="28" spans="1:15" ht="15.6" customHeight="1" x14ac:dyDescent="0.2">
      <c r="A28" s="5" t="s">
        <v>46</v>
      </c>
      <c r="B28" s="42">
        <v>11</v>
      </c>
      <c r="C28" s="39">
        <v>15</v>
      </c>
      <c r="D28" s="39">
        <v>11</v>
      </c>
      <c r="E28" s="39">
        <v>14</v>
      </c>
      <c r="F28" s="39"/>
      <c r="G28" s="39">
        <v>6</v>
      </c>
      <c r="H28" s="39"/>
      <c r="I28" s="39">
        <v>15</v>
      </c>
      <c r="J28" s="39">
        <v>4</v>
      </c>
      <c r="K28" s="39">
        <v>7</v>
      </c>
      <c r="L28" s="142">
        <v>15</v>
      </c>
      <c r="M28" s="5">
        <f t="shared" ref="M28:M36" si="3">C28+D28+E28+F28+G28+H28+I28+J28+K28+L28</f>
        <v>87</v>
      </c>
      <c r="N28" s="5">
        <f t="shared" si="0"/>
        <v>8.6999999999999993</v>
      </c>
      <c r="O28" s="100">
        <f t="shared" si="2"/>
        <v>79.090909090909079</v>
      </c>
    </row>
    <row r="29" spans="1:15" ht="15.6" customHeight="1" x14ac:dyDescent="0.2">
      <c r="A29" s="5" t="s">
        <v>318</v>
      </c>
      <c r="B29" s="42">
        <v>20</v>
      </c>
      <c r="C29" s="39">
        <v>40</v>
      </c>
      <c r="D29" s="39"/>
      <c r="E29" s="39">
        <v>45</v>
      </c>
      <c r="F29" s="39">
        <v>30</v>
      </c>
      <c r="G29" s="39"/>
      <c r="H29" s="39">
        <v>40</v>
      </c>
      <c r="I29" s="39"/>
      <c r="J29" s="39"/>
      <c r="K29" s="39"/>
      <c r="L29" s="142"/>
      <c r="M29" s="5">
        <f t="shared" si="3"/>
        <v>155</v>
      </c>
      <c r="N29" s="5">
        <f t="shared" si="0"/>
        <v>15.5</v>
      </c>
      <c r="O29" s="100">
        <f t="shared" si="2"/>
        <v>77.5</v>
      </c>
    </row>
    <row r="30" spans="1:15" ht="15.6" customHeight="1" x14ac:dyDescent="0.2">
      <c r="A30" s="5" t="s">
        <v>319</v>
      </c>
      <c r="B30" s="42">
        <v>0.6</v>
      </c>
      <c r="C30" s="39"/>
      <c r="D30" s="39">
        <v>0.9</v>
      </c>
      <c r="E30" s="39"/>
      <c r="F30" s="39">
        <v>0.9</v>
      </c>
      <c r="G30" s="39">
        <v>0.9</v>
      </c>
      <c r="H30" s="39"/>
      <c r="I30" s="39">
        <v>0.9</v>
      </c>
      <c r="J30" s="39">
        <v>0.4</v>
      </c>
      <c r="K30" s="39"/>
      <c r="L30" s="142">
        <v>0.9</v>
      </c>
      <c r="M30" s="5">
        <f t="shared" si="3"/>
        <v>4.9000000000000004</v>
      </c>
      <c r="N30" s="5">
        <f t="shared" si="0"/>
        <v>0.49000000000000005</v>
      </c>
      <c r="O30" s="100">
        <f t="shared" si="2"/>
        <v>81.666666666666686</v>
      </c>
    </row>
    <row r="31" spans="1:15" ht="15.6" customHeight="1" x14ac:dyDescent="0.2">
      <c r="A31" s="5" t="s">
        <v>113</v>
      </c>
      <c r="B31" s="42">
        <v>0.6</v>
      </c>
      <c r="C31" s="39"/>
      <c r="D31" s="39"/>
      <c r="E31" s="39">
        <v>2.4</v>
      </c>
      <c r="F31" s="146"/>
      <c r="G31" s="39"/>
      <c r="H31" s="39">
        <v>2.4</v>
      </c>
      <c r="I31" s="147"/>
      <c r="J31" s="39"/>
      <c r="K31" s="4"/>
      <c r="L31" s="142"/>
      <c r="M31" s="5">
        <f t="shared" si="3"/>
        <v>4.8</v>
      </c>
      <c r="N31" s="5">
        <f t="shared" si="0"/>
        <v>0.48</v>
      </c>
      <c r="O31" s="100">
        <f t="shared" si="2"/>
        <v>80</v>
      </c>
    </row>
    <row r="32" spans="1:15" ht="15.6" customHeight="1" x14ac:dyDescent="0.2">
      <c r="A32" s="145" t="s">
        <v>28</v>
      </c>
      <c r="B32" s="42">
        <v>1.2</v>
      </c>
      <c r="C32" s="39">
        <v>2</v>
      </c>
      <c r="D32" s="39"/>
      <c r="E32" s="39">
        <v>2</v>
      </c>
      <c r="F32" s="39"/>
      <c r="G32" s="39">
        <v>1.8</v>
      </c>
      <c r="H32" s="39"/>
      <c r="I32" s="39"/>
      <c r="J32" s="39">
        <v>2</v>
      </c>
      <c r="K32" s="39">
        <v>1.8</v>
      </c>
      <c r="L32" s="142"/>
      <c r="M32" s="5">
        <f t="shared" si="3"/>
        <v>9.6</v>
      </c>
      <c r="N32" s="5">
        <f t="shared" si="0"/>
        <v>0.96</v>
      </c>
      <c r="O32" s="100">
        <f t="shared" si="2"/>
        <v>80</v>
      </c>
    </row>
    <row r="33" spans="1:15" ht="15.6" customHeight="1" x14ac:dyDescent="0.2">
      <c r="A33" s="5" t="s">
        <v>24</v>
      </c>
      <c r="B33" s="42">
        <v>47</v>
      </c>
      <c r="C33" s="39">
        <v>19</v>
      </c>
      <c r="D33" s="39">
        <v>57</v>
      </c>
      <c r="E33" s="39">
        <v>42</v>
      </c>
      <c r="F33" s="39">
        <v>35</v>
      </c>
      <c r="G33" s="39">
        <v>35</v>
      </c>
      <c r="H33" s="39">
        <v>40</v>
      </c>
      <c r="I33" s="39">
        <v>43</v>
      </c>
      <c r="J33" s="39">
        <v>36</v>
      </c>
      <c r="K33" s="39">
        <v>29</v>
      </c>
      <c r="L33" s="142">
        <v>39</v>
      </c>
      <c r="M33" s="5">
        <f t="shared" si="3"/>
        <v>375</v>
      </c>
      <c r="N33" s="5">
        <f t="shared" si="0"/>
        <v>37.5</v>
      </c>
      <c r="O33" s="100">
        <f t="shared" si="2"/>
        <v>79.787234042553195</v>
      </c>
    </row>
    <row r="34" spans="1:15" ht="15.6" customHeight="1" x14ac:dyDescent="0.2">
      <c r="A34" s="145" t="s">
        <v>320</v>
      </c>
      <c r="B34" s="42">
        <v>0.5</v>
      </c>
      <c r="C34" s="39">
        <v>1</v>
      </c>
      <c r="D34" s="39"/>
      <c r="E34" s="39"/>
      <c r="F34" s="39"/>
      <c r="G34" s="39"/>
      <c r="H34" s="39"/>
      <c r="I34" s="39">
        <v>1</v>
      </c>
      <c r="J34" s="39"/>
      <c r="K34" s="39">
        <v>1</v>
      </c>
      <c r="L34" s="142">
        <v>1</v>
      </c>
      <c r="M34" s="5">
        <f t="shared" si="3"/>
        <v>4</v>
      </c>
      <c r="N34" s="5">
        <f t="shared" si="0"/>
        <v>0.4</v>
      </c>
      <c r="O34" s="100">
        <f t="shared" si="2"/>
        <v>80</v>
      </c>
    </row>
    <row r="35" spans="1:15" ht="15.6" customHeight="1" x14ac:dyDescent="0.2">
      <c r="A35" s="145" t="s">
        <v>241</v>
      </c>
      <c r="B35" s="42">
        <v>3</v>
      </c>
      <c r="C35" s="39"/>
      <c r="D35" s="39">
        <v>9</v>
      </c>
      <c r="E35" s="39"/>
      <c r="F35" s="39"/>
      <c r="G35" s="39"/>
      <c r="H35" s="39">
        <v>9</v>
      </c>
      <c r="I35" s="39"/>
      <c r="J35" s="39"/>
      <c r="K35" s="39">
        <v>7</v>
      </c>
      <c r="L35" s="142"/>
      <c r="M35" s="5">
        <f t="shared" si="3"/>
        <v>25</v>
      </c>
      <c r="N35" s="5">
        <f t="shared" si="0"/>
        <v>2.5</v>
      </c>
      <c r="O35" s="100">
        <f t="shared" si="2"/>
        <v>83.333333333333329</v>
      </c>
    </row>
    <row r="36" spans="1:15" ht="15.6" customHeight="1" x14ac:dyDescent="0.2">
      <c r="A36" s="145" t="s">
        <v>321</v>
      </c>
      <c r="B36" s="42">
        <v>6</v>
      </c>
      <c r="C36" s="39">
        <v>4.9000000000000004</v>
      </c>
      <c r="D36" s="39">
        <v>4.9000000000000004</v>
      </c>
      <c r="E36" s="39">
        <v>4.9000000000000004</v>
      </c>
      <c r="F36" s="39">
        <v>4.9000000000000004</v>
      </c>
      <c r="G36" s="39">
        <v>4.9000000000000004</v>
      </c>
      <c r="H36" s="39">
        <v>4.9000000000000004</v>
      </c>
      <c r="I36" s="39">
        <v>4.9000000000000004</v>
      </c>
      <c r="J36" s="39">
        <v>4.9000000000000004</v>
      </c>
      <c r="K36" s="39">
        <v>4.9000000000000004</v>
      </c>
      <c r="L36" s="39">
        <v>4.9000000000000004</v>
      </c>
      <c r="M36" s="5">
        <f t="shared" si="3"/>
        <v>48.999999999999993</v>
      </c>
      <c r="N36" s="5">
        <f t="shared" si="0"/>
        <v>4.8999999999999995</v>
      </c>
      <c r="O36" s="100">
        <f t="shared" si="2"/>
        <v>81.666666666666657</v>
      </c>
    </row>
    <row r="37" spans="1:15" ht="20.100000000000001" customHeight="1" x14ac:dyDescent="0.2">
      <c r="A37" s="9"/>
      <c r="B37" s="116"/>
      <c r="C37" s="9"/>
      <c r="D37" s="9"/>
      <c r="E37" s="9"/>
      <c r="F37" s="9"/>
      <c r="G37" s="9"/>
      <c r="H37" s="9"/>
      <c r="I37" s="9"/>
      <c r="J37" s="9"/>
      <c r="K37" s="9"/>
      <c r="L37" s="9"/>
      <c r="O37" s="148"/>
    </row>
    <row r="38" spans="1:15" ht="20.100000000000001" customHeight="1" x14ac:dyDescent="0.2">
      <c r="A38" s="9"/>
      <c r="B38" s="257" t="s">
        <v>322</v>
      </c>
      <c r="C38" s="257"/>
      <c r="D38" s="257"/>
      <c r="E38" s="257"/>
      <c r="F38" s="257"/>
      <c r="G38" s="257"/>
      <c r="H38" s="257"/>
      <c r="I38" s="257"/>
      <c r="J38" s="257"/>
      <c r="K38" s="257"/>
      <c r="L38" s="257"/>
    </row>
    <row r="39" spans="1:15" ht="24.95" customHeight="1" x14ac:dyDescent="0.2">
      <c r="A39" s="10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5" ht="24.95" customHeight="1" x14ac:dyDescent="0.2">
      <c r="A40" s="10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5" ht="24.95" customHeight="1" x14ac:dyDescent="0.2">
      <c r="A41" s="10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5" ht="24.95" customHeight="1" x14ac:dyDescent="0.2">
      <c r="A42" s="10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5" ht="24.95" customHeight="1" x14ac:dyDescent="0.2">
      <c r="A43" s="10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5" ht="24.95" customHeight="1" x14ac:dyDescent="0.2">
      <c r="A44" s="10"/>
      <c r="B44" s="9"/>
      <c r="C44" s="9"/>
      <c r="D44" s="9"/>
      <c r="E44" s="9"/>
      <c r="F44" s="9"/>
      <c r="G44" s="9"/>
      <c r="H44" s="9"/>
      <c r="I44" s="9"/>
      <c r="J44" s="9"/>
      <c r="K44" s="9"/>
      <c r="L44" s="9" t="s">
        <v>323</v>
      </c>
    </row>
    <row r="45" spans="1:15" ht="24.95" customHeight="1" x14ac:dyDescent="0.2">
      <c r="A45" s="10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271" spans="3:3" ht="12.75" customHeight="1" x14ac:dyDescent="0.2">
      <c r="C271">
        <v>9.4E-2</v>
      </c>
    </row>
    <row r="530" spans="2:2" ht="12.75" customHeight="1" x14ac:dyDescent="0.2">
      <c r="B530" t="s">
        <v>146</v>
      </c>
    </row>
    <row r="531" spans="2:2" ht="11.1" customHeight="1" x14ac:dyDescent="0.2">
      <c r="B531" t="s">
        <v>41</v>
      </c>
    </row>
    <row r="532" spans="2:2" ht="11.1" customHeight="1" x14ac:dyDescent="0.2"/>
    <row r="533" spans="2:2" ht="11.1" customHeight="1" x14ac:dyDescent="0.2"/>
    <row r="534" spans="2:2" ht="11.1" customHeight="1" x14ac:dyDescent="0.2"/>
    <row r="608" spans="2:2" ht="12.75" customHeight="1" x14ac:dyDescent="0.2">
      <c r="B608" t="s">
        <v>57</v>
      </c>
    </row>
    <row r="610" spans="2:2" ht="12.75" customHeight="1" x14ac:dyDescent="0.2">
      <c r="B610" t="s">
        <v>288</v>
      </c>
    </row>
  </sheetData>
  <mergeCells count="19">
    <mergeCell ref="J5:J6"/>
    <mergeCell ref="K5:K6"/>
    <mergeCell ref="L5:L6"/>
    <mergeCell ref="M5:M6"/>
    <mergeCell ref="N5:N6"/>
    <mergeCell ref="O5:O6"/>
    <mergeCell ref="B38:L38"/>
    <mergeCell ref="B1:L1"/>
    <mergeCell ref="A2:L2"/>
    <mergeCell ref="B3:L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22013888888888899" right="0.22013888888888899" top="0.15972222222222199" bottom="0.17013888888888901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4"/>
  <sheetViews>
    <sheetView zoomScale="77" zoomScaleNormal="77" workbookViewId="0">
      <selection activeCell="R15" sqref="R15"/>
    </sheetView>
  </sheetViews>
  <sheetFormatPr defaultRowHeight="12.75" x14ac:dyDescent="0.2"/>
  <cols>
    <col min="1" max="1" width="27.5703125"/>
    <col min="2" max="2" width="9.85546875"/>
    <col min="3" max="3" width="6.85546875"/>
    <col min="4" max="4" width="6.5703125"/>
    <col min="5" max="6" width="6.7109375"/>
    <col min="7" max="7" width="7.140625"/>
    <col min="8" max="11" width="7.5703125"/>
    <col min="13" max="13" width="10.85546875"/>
    <col min="14" max="14" width="11.28515625"/>
    <col min="15" max="15" width="10.5703125"/>
    <col min="16" max="1025" width="8.7109375"/>
  </cols>
  <sheetData>
    <row r="1" spans="1:15" ht="12.75" customHeight="1" x14ac:dyDescent="0.2">
      <c r="A1" s="59" t="s">
        <v>293</v>
      </c>
      <c r="B1" s="257" t="s">
        <v>294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5" ht="12.75" customHeight="1" x14ac:dyDescent="0.2">
      <c r="A2" s="263" t="s">
        <v>324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</row>
    <row r="3" spans="1:15" ht="12.75" customHeight="1" x14ac:dyDescent="0.2">
      <c r="A3" s="24"/>
      <c r="B3" s="254" t="s">
        <v>296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</row>
    <row r="4" spans="1:15" ht="12.75" customHeight="1" x14ac:dyDescent="0.2">
      <c r="A4" s="24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5" ht="18.75" customHeight="1" x14ac:dyDescent="0.2">
      <c r="A5" s="258" t="s">
        <v>297</v>
      </c>
      <c r="B5" s="259" t="s">
        <v>325</v>
      </c>
      <c r="C5" s="260" t="s">
        <v>299</v>
      </c>
      <c r="D5" s="261">
        <v>2</v>
      </c>
      <c r="E5" s="260">
        <v>3</v>
      </c>
      <c r="F5" s="260" t="s">
        <v>326</v>
      </c>
      <c r="G5" s="261">
        <v>5</v>
      </c>
      <c r="H5" s="261">
        <v>6</v>
      </c>
      <c r="I5" s="261">
        <v>7</v>
      </c>
      <c r="J5" s="261">
        <v>8</v>
      </c>
      <c r="K5" s="261">
        <v>9</v>
      </c>
      <c r="L5" s="261">
        <v>10</v>
      </c>
      <c r="M5" s="256" t="s">
        <v>300</v>
      </c>
      <c r="N5" s="256" t="s">
        <v>327</v>
      </c>
      <c r="O5" s="256" t="s">
        <v>302</v>
      </c>
    </row>
    <row r="6" spans="1:15" ht="24.75" customHeight="1" x14ac:dyDescent="0.2">
      <c r="A6" s="258"/>
      <c r="B6" s="259"/>
      <c r="C6" s="260"/>
      <c r="D6" s="261"/>
      <c r="E6" s="260"/>
      <c r="F6" s="260"/>
      <c r="G6" s="261"/>
      <c r="H6" s="261"/>
      <c r="I6" s="261"/>
      <c r="J6" s="261"/>
      <c r="K6" s="261"/>
      <c r="L6" s="261"/>
      <c r="M6" s="256"/>
      <c r="N6" s="256"/>
      <c r="O6" s="256"/>
    </row>
    <row r="7" spans="1:15" ht="15.6" customHeight="1" x14ac:dyDescent="0.2">
      <c r="A7" s="5" t="s">
        <v>303</v>
      </c>
      <c r="B7" s="42">
        <v>450</v>
      </c>
      <c r="C7" s="39">
        <v>192</v>
      </c>
      <c r="D7" s="39">
        <v>421</v>
      </c>
      <c r="E7" s="39">
        <v>380</v>
      </c>
      <c r="F7" s="39">
        <v>248</v>
      </c>
      <c r="G7" s="39">
        <v>420</v>
      </c>
      <c r="H7" s="39">
        <v>147</v>
      </c>
      <c r="I7" s="39">
        <v>200</v>
      </c>
      <c r="J7" s="39">
        <v>560</v>
      </c>
      <c r="K7" s="39">
        <v>216</v>
      </c>
      <c r="L7" s="142">
        <v>387</v>
      </c>
      <c r="M7" s="5">
        <f t="shared" ref="M7:M36" si="0">SUM(C7:L7)</f>
        <v>3171</v>
      </c>
      <c r="N7" s="5">
        <f t="shared" ref="N7:N36" si="1">M7/10</f>
        <v>317.10000000000002</v>
      </c>
      <c r="O7" s="135">
        <f t="shared" ref="O7:O36" si="2">N7/B7*100</f>
        <v>70.466666666666669</v>
      </c>
    </row>
    <row r="8" spans="1:15" ht="15.6" customHeight="1" x14ac:dyDescent="0.2">
      <c r="A8" s="5" t="s">
        <v>95</v>
      </c>
      <c r="B8" s="42">
        <v>40</v>
      </c>
      <c r="C8" s="39">
        <v>0</v>
      </c>
      <c r="D8" s="39">
        <v>0</v>
      </c>
      <c r="E8" s="39">
        <v>72</v>
      </c>
      <c r="F8" s="39">
        <v>0</v>
      </c>
      <c r="G8" s="39">
        <v>81</v>
      </c>
      <c r="H8" s="39">
        <v>0</v>
      </c>
      <c r="I8" s="39">
        <v>0</v>
      </c>
      <c r="J8" s="39">
        <v>89</v>
      </c>
      <c r="K8" s="39">
        <v>0</v>
      </c>
      <c r="L8" s="39">
        <v>72</v>
      </c>
      <c r="M8" s="5">
        <f t="shared" si="0"/>
        <v>314</v>
      </c>
      <c r="N8" s="5">
        <f t="shared" si="1"/>
        <v>31.4</v>
      </c>
      <c r="O8" s="135">
        <f t="shared" si="2"/>
        <v>78.499999999999986</v>
      </c>
    </row>
    <row r="9" spans="1:15" ht="15.6" customHeight="1" x14ac:dyDescent="0.2">
      <c r="A9" s="143" t="s">
        <v>48</v>
      </c>
      <c r="B9" s="42">
        <v>11</v>
      </c>
      <c r="C9" s="4">
        <v>20</v>
      </c>
      <c r="D9" s="4">
        <v>5</v>
      </c>
      <c r="E9" s="39">
        <v>8</v>
      </c>
      <c r="F9" s="4">
        <v>14</v>
      </c>
      <c r="G9" s="39">
        <v>3</v>
      </c>
      <c r="H9" s="4">
        <v>2</v>
      </c>
      <c r="I9" s="4">
        <v>15</v>
      </c>
      <c r="J9" s="4">
        <v>3</v>
      </c>
      <c r="K9" s="39">
        <v>5</v>
      </c>
      <c r="L9" s="144">
        <v>23</v>
      </c>
      <c r="M9" s="5">
        <f t="shared" si="0"/>
        <v>98</v>
      </c>
      <c r="N9" s="5">
        <f t="shared" si="1"/>
        <v>9.8000000000000007</v>
      </c>
      <c r="O9" s="135">
        <f t="shared" si="2"/>
        <v>89.090909090909093</v>
      </c>
    </row>
    <row r="10" spans="1:15" ht="15.6" customHeight="1" x14ac:dyDescent="0.2">
      <c r="A10" s="5" t="s">
        <v>169</v>
      </c>
      <c r="B10" s="42">
        <v>6</v>
      </c>
      <c r="C10" s="39">
        <v>0</v>
      </c>
      <c r="D10" s="39">
        <v>13</v>
      </c>
      <c r="E10" s="39">
        <v>0</v>
      </c>
      <c r="F10" s="39">
        <v>13</v>
      </c>
      <c r="G10" s="39">
        <v>11</v>
      </c>
      <c r="H10" s="39">
        <v>0</v>
      </c>
      <c r="I10" s="39">
        <v>0</v>
      </c>
      <c r="J10" s="39">
        <v>0</v>
      </c>
      <c r="K10" s="39">
        <v>13</v>
      </c>
      <c r="L10" s="142">
        <v>0</v>
      </c>
      <c r="M10" s="5">
        <f t="shared" si="0"/>
        <v>50</v>
      </c>
      <c r="N10" s="5">
        <f t="shared" si="1"/>
        <v>5</v>
      </c>
      <c r="O10" s="135">
        <f t="shared" si="2"/>
        <v>83.333333333333343</v>
      </c>
    </row>
    <row r="11" spans="1:15" ht="15.6" customHeight="1" x14ac:dyDescent="0.2">
      <c r="A11" s="5" t="s">
        <v>304</v>
      </c>
      <c r="B11" s="42">
        <v>55</v>
      </c>
      <c r="C11" s="39">
        <v>97</v>
      </c>
      <c r="D11" s="39">
        <v>0</v>
      </c>
      <c r="E11" s="39">
        <v>0</v>
      </c>
      <c r="F11" s="39">
        <v>0</v>
      </c>
      <c r="G11" s="39">
        <v>95</v>
      </c>
      <c r="H11" s="39">
        <v>58</v>
      </c>
      <c r="I11" s="39">
        <v>72</v>
      </c>
      <c r="J11" s="39">
        <v>58</v>
      </c>
      <c r="K11" s="39">
        <v>0</v>
      </c>
      <c r="L11" s="39">
        <v>64</v>
      </c>
      <c r="M11" s="5">
        <f t="shared" si="0"/>
        <v>444</v>
      </c>
      <c r="N11" s="5">
        <f t="shared" si="1"/>
        <v>44.4</v>
      </c>
      <c r="O11" s="135">
        <f t="shared" si="2"/>
        <v>80.72727272727272</v>
      </c>
    </row>
    <row r="12" spans="1:15" ht="15.6" customHeight="1" x14ac:dyDescent="0.2">
      <c r="A12" s="5" t="s">
        <v>305</v>
      </c>
      <c r="B12" s="42">
        <v>24</v>
      </c>
      <c r="C12" s="39">
        <v>0</v>
      </c>
      <c r="D12" s="39">
        <v>0</v>
      </c>
      <c r="E12" s="39">
        <v>158</v>
      </c>
      <c r="F12" s="39">
        <v>27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5">
        <f t="shared" si="0"/>
        <v>185</v>
      </c>
      <c r="N12" s="5">
        <f t="shared" si="1"/>
        <v>18.5</v>
      </c>
      <c r="O12" s="135">
        <f t="shared" si="2"/>
        <v>77.083333333333343</v>
      </c>
    </row>
    <row r="13" spans="1:15" ht="15.6" customHeight="1" x14ac:dyDescent="0.2">
      <c r="A13" s="5" t="s">
        <v>328</v>
      </c>
      <c r="B13" s="42">
        <v>25</v>
      </c>
      <c r="C13" s="39">
        <v>103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80</v>
      </c>
      <c r="L13" s="39">
        <v>0</v>
      </c>
      <c r="M13" s="5">
        <f t="shared" si="0"/>
        <v>183</v>
      </c>
      <c r="N13" s="5">
        <f t="shared" si="1"/>
        <v>18.3</v>
      </c>
      <c r="O13" s="135">
        <f t="shared" si="2"/>
        <v>73.2</v>
      </c>
    </row>
    <row r="14" spans="1:15" ht="26.25" customHeight="1" x14ac:dyDescent="0.2">
      <c r="A14" s="149" t="s">
        <v>329</v>
      </c>
      <c r="B14" s="150">
        <v>37</v>
      </c>
      <c r="C14" s="151">
        <v>0</v>
      </c>
      <c r="D14" s="151">
        <v>64</v>
      </c>
      <c r="E14" s="151">
        <v>0</v>
      </c>
      <c r="F14" s="151">
        <v>61</v>
      </c>
      <c r="G14" s="151">
        <v>0</v>
      </c>
      <c r="H14" s="151">
        <v>98</v>
      </c>
      <c r="I14" s="151">
        <v>0</v>
      </c>
      <c r="J14" s="151">
        <v>0</v>
      </c>
      <c r="K14" s="151">
        <v>64</v>
      </c>
      <c r="L14" s="151">
        <v>0</v>
      </c>
      <c r="M14" s="152">
        <f t="shared" si="0"/>
        <v>287</v>
      </c>
      <c r="N14" s="5">
        <f t="shared" si="1"/>
        <v>28.7</v>
      </c>
      <c r="O14" s="135">
        <f t="shared" si="2"/>
        <v>77.567567567567565</v>
      </c>
    </row>
    <row r="15" spans="1:15" ht="15.6" customHeight="1" x14ac:dyDescent="0.2">
      <c r="A15" s="5" t="s">
        <v>308</v>
      </c>
      <c r="B15" s="42">
        <v>40</v>
      </c>
      <c r="C15" s="39">
        <v>68</v>
      </c>
      <c r="D15" s="39">
        <v>6</v>
      </c>
      <c r="E15" s="39">
        <v>2</v>
      </c>
      <c r="F15" s="39">
        <v>81.599999999999994</v>
      </c>
      <c r="G15" s="39">
        <v>10</v>
      </c>
      <c r="H15" s="39">
        <v>68</v>
      </c>
      <c r="I15" s="39">
        <v>1.6</v>
      </c>
      <c r="J15" s="153">
        <v>42.5</v>
      </c>
      <c r="K15" s="39">
        <v>25</v>
      </c>
      <c r="L15" s="153">
        <v>2</v>
      </c>
      <c r="M15" s="5">
        <f t="shared" si="0"/>
        <v>306.7</v>
      </c>
      <c r="N15" s="5">
        <f t="shared" si="1"/>
        <v>30.669999999999998</v>
      </c>
      <c r="O15" s="135">
        <f t="shared" si="2"/>
        <v>76.674999999999997</v>
      </c>
    </row>
    <row r="16" spans="1:15" ht="15.6" customHeight="1" x14ac:dyDescent="0.2">
      <c r="A16" s="5" t="s">
        <v>309</v>
      </c>
      <c r="B16" s="42">
        <v>140</v>
      </c>
      <c r="C16" s="39">
        <v>114</v>
      </c>
      <c r="D16" s="39">
        <v>60</v>
      </c>
      <c r="E16" s="39">
        <v>16</v>
      </c>
      <c r="F16" s="39">
        <v>124</v>
      </c>
      <c r="G16" s="39">
        <v>190</v>
      </c>
      <c r="H16" s="39">
        <v>202</v>
      </c>
      <c r="I16" s="39">
        <v>159</v>
      </c>
      <c r="J16" s="39">
        <v>20</v>
      </c>
      <c r="K16" s="39">
        <v>191</v>
      </c>
      <c r="L16" s="39">
        <v>24</v>
      </c>
      <c r="M16" s="5">
        <f t="shared" si="0"/>
        <v>1100</v>
      </c>
      <c r="N16" s="5">
        <f t="shared" si="1"/>
        <v>110</v>
      </c>
      <c r="O16" s="135">
        <f t="shared" si="2"/>
        <v>78.571428571428569</v>
      </c>
    </row>
    <row r="17" spans="1:15" ht="15.6" customHeight="1" x14ac:dyDescent="0.2">
      <c r="A17" s="5" t="s">
        <v>310</v>
      </c>
      <c r="B17" s="42">
        <v>220</v>
      </c>
      <c r="C17" s="39">
        <v>233</v>
      </c>
      <c r="D17" s="39">
        <v>311</v>
      </c>
      <c r="E17" s="39">
        <v>146</v>
      </c>
      <c r="F17" s="39">
        <v>184</v>
      </c>
      <c r="G17" s="39">
        <v>120</v>
      </c>
      <c r="H17" s="39">
        <v>421</v>
      </c>
      <c r="I17" s="39">
        <v>87</v>
      </c>
      <c r="J17" s="39">
        <v>148</v>
      </c>
      <c r="K17" s="39">
        <v>152</v>
      </c>
      <c r="L17" s="39">
        <v>149</v>
      </c>
      <c r="M17" s="5">
        <f t="shared" si="0"/>
        <v>1951</v>
      </c>
      <c r="N17" s="5">
        <f t="shared" si="1"/>
        <v>195.1</v>
      </c>
      <c r="O17" s="135">
        <f t="shared" si="2"/>
        <v>88.681818181818187</v>
      </c>
    </row>
    <row r="18" spans="1:15" ht="15.6" customHeight="1" x14ac:dyDescent="0.2">
      <c r="A18" s="5" t="s">
        <v>311</v>
      </c>
      <c r="B18" s="42">
        <v>100</v>
      </c>
      <c r="C18" s="39">
        <v>36</v>
      </c>
      <c r="D18" s="39">
        <v>140</v>
      </c>
      <c r="E18" s="39">
        <v>0</v>
      </c>
      <c r="F18" s="39">
        <v>157</v>
      </c>
      <c r="G18" s="39">
        <v>150</v>
      </c>
      <c r="H18" s="39">
        <v>36</v>
      </c>
      <c r="I18" s="154">
        <v>133</v>
      </c>
      <c r="J18" s="39">
        <v>0</v>
      </c>
      <c r="K18" s="39">
        <v>167</v>
      </c>
      <c r="L18" s="39">
        <v>133</v>
      </c>
      <c r="M18" s="5">
        <f t="shared" si="0"/>
        <v>952</v>
      </c>
      <c r="N18" s="5">
        <f t="shared" si="1"/>
        <v>95.2</v>
      </c>
      <c r="O18" s="135">
        <f t="shared" si="2"/>
        <v>95.2</v>
      </c>
    </row>
    <row r="19" spans="1:15" ht="15.6" customHeight="1" x14ac:dyDescent="0.2">
      <c r="A19" s="5" t="s">
        <v>312</v>
      </c>
      <c r="B19" s="42">
        <v>11</v>
      </c>
      <c r="C19" s="39">
        <v>0</v>
      </c>
      <c r="D19" s="39">
        <v>0</v>
      </c>
      <c r="E19" s="39">
        <v>22</v>
      </c>
      <c r="F19" s="39">
        <v>0</v>
      </c>
      <c r="G19" s="39">
        <v>22</v>
      </c>
      <c r="H19" s="39">
        <v>0</v>
      </c>
      <c r="I19" s="39">
        <v>22</v>
      </c>
      <c r="J19" s="39">
        <v>0</v>
      </c>
      <c r="K19" s="39">
        <v>0</v>
      </c>
      <c r="L19" s="39">
        <v>22</v>
      </c>
      <c r="M19" s="5">
        <f t="shared" si="0"/>
        <v>88</v>
      </c>
      <c r="N19" s="5">
        <f t="shared" si="1"/>
        <v>8.8000000000000007</v>
      </c>
      <c r="O19" s="135">
        <f t="shared" si="2"/>
        <v>80</v>
      </c>
    </row>
    <row r="20" spans="1:15" ht="15.6" customHeight="1" x14ac:dyDescent="0.2">
      <c r="A20" s="5" t="s">
        <v>313</v>
      </c>
      <c r="B20" s="150">
        <v>100</v>
      </c>
      <c r="C20" s="151">
        <v>150</v>
      </c>
      <c r="D20" s="151">
        <v>54</v>
      </c>
      <c r="E20" s="151">
        <v>150</v>
      </c>
      <c r="F20" s="151">
        <v>54</v>
      </c>
      <c r="G20" s="151">
        <v>0</v>
      </c>
      <c r="H20" s="151">
        <v>150</v>
      </c>
      <c r="I20" s="151">
        <v>0</v>
      </c>
      <c r="J20" s="151">
        <v>180</v>
      </c>
      <c r="K20" s="151">
        <v>0</v>
      </c>
      <c r="L20" s="151">
        <v>150</v>
      </c>
      <c r="M20" s="152">
        <f t="shared" si="0"/>
        <v>888</v>
      </c>
      <c r="N20" s="5">
        <f t="shared" si="1"/>
        <v>88.8</v>
      </c>
      <c r="O20" s="135">
        <f t="shared" si="2"/>
        <v>88.8</v>
      </c>
    </row>
    <row r="21" spans="1:15" ht="15.6" customHeight="1" x14ac:dyDescent="0.2">
      <c r="A21" s="5" t="s">
        <v>314</v>
      </c>
      <c r="B21" s="42">
        <v>50</v>
      </c>
      <c r="C21" s="39">
        <v>50</v>
      </c>
      <c r="D21" s="39">
        <v>50</v>
      </c>
      <c r="E21" s="39">
        <v>50</v>
      </c>
      <c r="F21" s="39">
        <v>50</v>
      </c>
      <c r="G21" s="39">
        <v>50</v>
      </c>
      <c r="H21" s="39">
        <v>50</v>
      </c>
      <c r="I21" s="39">
        <v>50</v>
      </c>
      <c r="J21" s="39">
        <v>50</v>
      </c>
      <c r="K21" s="39">
        <v>50</v>
      </c>
      <c r="L21" s="39">
        <v>50</v>
      </c>
      <c r="M21" s="5">
        <f t="shared" si="0"/>
        <v>500</v>
      </c>
      <c r="N21" s="5">
        <f t="shared" si="1"/>
        <v>50</v>
      </c>
      <c r="O21" s="135">
        <f t="shared" si="2"/>
        <v>100</v>
      </c>
    </row>
    <row r="22" spans="1:15" ht="15.6" customHeight="1" x14ac:dyDescent="0.2">
      <c r="A22" s="5" t="s">
        <v>315</v>
      </c>
      <c r="B22" s="42">
        <v>50</v>
      </c>
      <c r="C22" s="39">
        <v>35</v>
      </c>
      <c r="D22" s="39">
        <v>35</v>
      </c>
      <c r="E22" s="39">
        <v>35</v>
      </c>
      <c r="F22" s="39">
        <v>40</v>
      </c>
      <c r="G22" s="39">
        <v>35</v>
      </c>
      <c r="H22" s="39">
        <v>40</v>
      </c>
      <c r="I22" s="39">
        <v>35</v>
      </c>
      <c r="J22" s="39">
        <v>40</v>
      </c>
      <c r="K22" s="39">
        <v>35</v>
      </c>
      <c r="L22" s="39">
        <v>40</v>
      </c>
      <c r="M22" s="5">
        <f t="shared" si="0"/>
        <v>370</v>
      </c>
      <c r="N22" s="5">
        <f t="shared" si="1"/>
        <v>37</v>
      </c>
      <c r="O22" s="135">
        <f t="shared" si="2"/>
        <v>74</v>
      </c>
    </row>
    <row r="23" spans="1:15" ht="15.6" customHeight="1" x14ac:dyDescent="0.2">
      <c r="A23" s="5" t="s">
        <v>20</v>
      </c>
      <c r="B23" s="42">
        <v>80</v>
      </c>
      <c r="C23" s="39">
        <v>60</v>
      </c>
      <c r="D23" s="39">
        <v>65</v>
      </c>
      <c r="E23" s="39">
        <v>40</v>
      </c>
      <c r="F23" s="39">
        <v>75</v>
      </c>
      <c r="G23" s="39">
        <v>40</v>
      </c>
      <c r="H23" s="39">
        <v>71</v>
      </c>
      <c r="I23" s="39">
        <v>80</v>
      </c>
      <c r="J23" s="39">
        <v>40</v>
      </c>
      <c r="K23" s="39">
        <v>86</v>
      </c>
      <c r="L23" s="39">
        <v>60</v>
      </c>
      <c r="M23" s="5">
        <f t="shared" si="0"/>
        <v>617</v>
      </c>
      <c r="N23" s="5">
        <f t="shared" si="1"/>
        <v>61.7</v>
      </c>
      <c r="O23" s="135">
        <f t="shared" si="2"/>
        <v>77.125</v>
      </c>
    </row>
    <row r="24" spans="1:15" ht="15.6" customHeight="1" x14ac:dyDescent="0.2">
      <c r="A24" s="5" t="s">
        <v>316</v>
      </c>
      <c r="B24" s="42">
        <v>43</v>
      </c>
      <c r="C24" s="39">
        <v>8</v>
      </c>
      <c r="D24" s="39">
        <v>20</v>
      </c>
      <c r="E24" s="39">
        <v>42</v>
      </c>
      <c r="F24" s="39">
        <v>50</v>
      </c>
      <c r="G24" s="39">
        <v>31</v>
      </c>
      <c r="H24" s="39">
        <v>0</v>
      </c>
      <c r="I24" s="39">
        <v>40</v>
      </c>
      <c r="J24" s="39">
        <v>59</v>
      </c>
      <c r="K24" s="39">
        <v>44</v>
      </c>
      <c r="L24" s="39">
        <v>72</v>
      </c>
      <c r="M24" s="5">
        <f t="shared" si="0"/>
        <v>366</v>
      </c>
      <c r="N24" s="5">
        <f t="shared" si="1"/>
        <v>36.6</v>
      </c>
      <c r="O24" s="135">
        <f t="shared" si="2"/>
        <v>85.116279069767444</v>
      </c>
    </row>
    <row r="25" spans="1:15" ht="15.6" customHeight="1" x14ac:dyDescent="0.2">
      <c r="A25" s="5" t="s">
        <v>317</v>
      </c>
      <c r="B25" s="42">
        <v>12</v>
      </c>
      <c r="C25" s="39">
        <v>30</v>
      </c>
      <c r="D25" s="39">
        <v>0</v>
      </c>
      <c r="E25" s="39">
        <v>16</v>
      </c>
      <c r="F25" s="39">
        <v>0</v>
      </c>
      <c r="G25" s="39">
        <v>29</v>
      </c>
      <c r="H25" s="39">
        <v>0</v>
      </c>
      <c r="I25" s="39">
        <v>8</v>
      </c>
      <c r="J25" s="39">
        <v>15</v>
      </c>
      <c r="K25" s="39">
        <v>0</v>
      </c>
      <c r="L25" s="39">
        <v>0</v>
      </c>
      <c r="M25" s="5">
        <f t="shared" si="0"/>
        <v>98</v>
      </c>
      <c r="N25" s="5">
        <f t="shared" si="1"/>
        <v>9.8000000000000007</v>
      </c>
      <c r="O25" s="135">
        <f t="shared" si="2"/>
        <v>81.666666666666671</v>
      </c>
    </row>
    <row r="26" spans="1:15" ht="15.6" customHeight="1" x14ac:dyDescent="0.2">
      <c r="A26" s="5" t="s">
        <v>60</v>
      </c>
      <c r="B26" s="42">
        <v>29</v>
      </c>
      <c r="C26" s="39">
        <v>1</v>
      </c>
      <c r="D26" s="39">
        <v>61</v>
      </c>
      <c r="E26" s="39">
        <v>9.5</v>
      </c>
      <c r="F26" s="39">
        <v>62</v>
      </c>
      <c r="G26" s="39">
        <v>3.5</v>
      </c>
      <c r="H26" s="39">
        <v>1</v>
      </c>
      <c r="I26" s="39">
        <v>55.75</v>
      </c>
      <c r="J26" s="39">
        <v>7.8</v>
      </c>
      <c r="K26" s="39">
        <v>18</v>
      </c>
      <c r="L26" s="39">
        <v>2.85</v>
      </c>
      <c r="M26" s="5">
        <f t="shared" si="0"/>
        <v>222.4</v>
      </c>
      <c r="N26" s="5">
        <f t="shared" si="1"/>
        <v>22.240000000000002</v>
      </c>
      <c r="O26" s="135">
        <f t="shared" si="2"/>
        <v>76.689655172413794</v>
      </c>
    </row>
    <row r="27" spans="1:15" ht="15.6" customHeight="1" x14ac:dyDescent="0.2">
      <c r="A27" s="5" t="s">
        <v>19</v>
      </c>
      <c r="B27" s="42">
        <v>21</v>
      </c>
      <c r="C27" s="39">
        <v>17.5</v>
      </c>
      <c r="D27" s="39">
        <v>19.5</v>
      </c>
      <c r="E27" s="39">
        <v>5.8</v>
      </c>
      <c r="F27" s="39">
        <v>24.7</v>
      </c>
      <c r="G27" s="39">
        <v>17.8</v>
      </c>
      <c r="H27" s="39">
        <v>18</v>
      </c>
      <c r="I27" s="39">
        <v>15.25</v>
      </c>
      <c r="J27" s="39">
        <v>10.8</v>
      </c>
      <c r="K27" s="39">
        <v>25</v>
      </c>
      <c r="L27" s="39">
        <v>19.3</v>
      </c>
      <c r="M27" s="5">
        <f t="shared" si="0"/>
        <v>173.65</v>
      </c>
      <c r="N27" s="5">
        <f t="shared" si="1"/>
        <v>17.365000000000002</v>
      </c>
      <c r="O27" s="135">
        <f t="shared" si="2"/>
        <v>82.690476190476204</v>
      </c>
    </row>
    <row r="28" spans="1:15" ht="15.6" customHeight="1" x14ac:dyDescent="0.2">
      <c r="A28" s="5" t="s">
        <v>46</v>
      </c>
      <c r="B28" s="42">
        <v>11</v>
      </c>
      <c r="C28" s="39">
        <v>14</v>
      </c>
      <c r="D28" s="39">
        <v>4</v>
      </c>
      <c r="E28" s="39">
        <v>16</v>
      </c>
      <c r="F28" s="39">
        <v>19</v>
      </c>
      <c r="G28" s="39">
        <v>8</v>
      </c>
      <c r="H28" s="39">
        <v>3</v>
      </c>
      <c r="I28" s="39">
        <v>13</v>
      </c>
      <c r="J28" s="39">
        <v>11</v>
      </c>
      <c r="K28" s="39">
        <v>8</v>
      </c>
      <c r="L28" s="39">
        <v>4</v>
      </c>
      <c r="M28" s="5">
        <f t="shared" si="0"/>
        <v>100</v>
      </c>
      <c r="N28" s="5">
        <f t="shared" si="1"/>
        <v>10</v>
      </c>
      <c r="O28" s="135">
        <f t="shared" si="2"/>
        <v>90.909090909090907</v>
      </c>
    </row>
    <row r="29" spans="1:15" ht="15.6" customHeight="1" x14ac:dyDescent="0.2">
      <c r="A29" s="5" t="s">
        <v>318</v>
      </c>
      <c r="B29" s="42">
        <v>20</v>
      </c>
      <c r="C29" s="39">
        <v>40</v>
      </c>
      <c r="D29" s="39">
        <v>0</v>
      </c>
      <c r="E29" s="39">
        <v>45</v>
      </c>
      <c r="F29" s="39">
        <v>0</v>
      </c>
      <c r="G29" s="39">
        <v>30</v>
      </c>
      <c r="H29" s="39">
        <v>0</v>
      </c>
      <c r="I29" s="39">
        <v>0</v>
      </c>
      <c r="J29" s="39">
        <v>40</v>
      </c>
      <c r="K29" s="39">
        <v>0</v>
      </c>
      <c r="L29" s="39">
        <v>0</v>
      </c>
      <c r="M29" s="5">
        <f t="shared" si="0"/>
        <v>155</v>
      </c>
      <c r="N29" s="5">
        <f t="shared" si="1"/>
        <v>15.5</v>
      </c>
      <c r="O29" s="135">
        <f t="shared" si="2"/>
        <v>77.5</v>
      </c>
    </row>
    <row r="30" spans="1:15" ht="15.6" customHeight="1" x14ac:dyDescent="0.2">
      <c r="A30" s="5" t="s">
        <v>319</v>
      </c>
      <c r="B30" s="42">
        <v>0.6</v>
      </c>
      <c r="C30" s="39">
        <v>0.9</v>
      </c>
      <c r="D30" s="39">
        <v>0.4</v>
      </c>
      <c r="E30" s="39">
        <v>0.9</v>
      </c>
      <c r="F30" s="39">
        <v>0.4</v>
      </c>
      <c r="G30" s="39">
        <v>0.4</v>
      </c>
      <c r="H30" s="39">
        <v>0.4</v>
      </c>
      <c r="I30" s="39">
        <v>0</v>
      </c>
      <c r="J30" s="39">
        <v>0.9</v>
      </c>
      <c r="K30" s="39">
        <v>0.4</v>
      </c>
      <c r="L30" s="39">
        <v>0</v>
      </c>
      <c r="M30" s="5">
        <f t="shared" si="0"/>
        <v>4.7</v>
      </c>
      <c r="N30" s="5">
        <f t="shared" si="1"/>
        <v>0.47000000000000003</v>
      </c>
      <c r="O30" s="135">
        <f t="shared" si="2"/>
        <v>78.333333333333343</v>
      </c>
    </row>
    <row r="31" spans="1:15" ht="15.6" customHeight="1" x14ac:dyDescent="0.2">
      <c r="A31" s="5" t="s">
        <v>113</v>
      </c>
      <c r="B31" s="42">
        <v>0.6</v>
      </c>
      <c r="C31" s="39">
        <v>0</v>
      </c>
      <c r="D31" s="39">
        <v>2.4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2.4</v>
      </c>
      <c r="M31" s="5">
        <f t="shared" si="0"/>
        <v>4.8</v>
      </c>
      <c r="N31" s="5">
        <f t="shared" si="1"/>
        <v>0.48</v>
      </c>
      <c r="O31" s="135">
        <f t="shared" si="2"/>
        <v>80</v>
      </c>
    </row>
    <row r="32" spans="1:15" ht="15.6" customHeight="1" x14ac:dyDescent="0.2">
      <c r="A32" s="145" t="s">
        <v>28</v>
      </c>
      <c r="B32" s="42">
        <v>1.2</v>
      </c>
      <c r="C32" s="39">
        <v>2</v>
      </c>
      <c r="D32" s="39">
        <v>0</v>
      </c>
      <c r="E32" s="39">
        <v>0</v>
      </c>
      <c r="F32" s="39">
        <v>1.8</v>
      </c>
      <c r="G32" s="39">
        <v>0</v>
      </c>
      <c r="H32" s="39">
        <v>2</v>
      </c>
      <c r="I32" s="39">
        <v>1.8</v>
      </c>
      <c r="J32" s="39">
        <v>0</v>
      </c>
      <c r="K32" s="39">
        <v>1.8</v>
      </c>
      <c r="L32" s="39">
        <v>0</v>
      </c>
      <c r="M32" s="5">
        <f t="shared" si="0"/>
        <v>9.4</v>
      </c>
      <c r="N32" s="5">
        <f t="shared" si="1"/>
        <v>0.94000000000000006</v>
      </c>
      <c r="O32" s="135">
        <f t="shared" si="2"/>
        <v>78.333333333333343</v>
      </c>
    </row>
    <row r="33" spans="1:15" ht="15.6" customHeight="1" x14ac:dyDescent="0.2">
      <c r="A33" s="5" t="s">
        <v>24</v>
      </c>
      <c r="B33" s="42">
        <v>30</v>
      </c>
      <c r="C33" s="39">
        <v>29</v>
      </c>
      <c r="D33" s="39">
        <v>37</v>
      </c>
      <c r="E33" s="39">
        <v>29</v>
      </c>
      <c r="F33" s="39">
        <v>40</v>
      </c>
      <c r="G33" s="39">
        <v>29</v>
      </c>
      <c r="H33" s="39">
        <v>29</v>
      </c>
      <c r="I33" s="39">
        <v>37</v>
      </c>
      <c r="J33" s="39">
        <v>24</v>
      </c>
      <c r="K33" s="39">
        <v>30</v>
      </c>
      <c r="L33" s="39">
        <v>32</v>
      </c>
      <c r="M33" s="5">
        <f t="shared" si="0"/>
        <v>316</v>
      </c>
      <c r="N33" s="5">
        <f t="shared" si="1"/>
        <v>31.6</v>
      </c>
      <c r="O33" s="135">
        <f t="shared" si="2"/>
        <v>105.33333333333334</v>
      </c>
    </row>
    <row r="34" spans="1:15" ht="15.6" customHeight="1" x14ac:dyDescent="0.2">
      <c r="A34" s="145" t="s">
        <v>320</v>
      </c>
      <c r="B34" s="42">
        <v>0.5</v>
      </c>
      <c r="C34" s="39">
        <v>0</v>
      </c>
      <c r="D34" s="39">
        <v>1</v>
      </c>
      <c r="E34" s="39">
        <v>0</v>
      </c>
      <c r="F34" s="39">
        <v>1.3</v>
      </c>
      <c r="G34" s="39">
        <v>0</v>
      </c>
      <c r="H34" s="39">
        <v>0</v>
      </c>
      <c r="I34" s="39">
        <v>1.3</v>
      </c>
      <c r="J34" s="39">
        <v>0</v>
      </c>
      <c r="K34" s="39">
        <v>0</v>
      </c>
      <c r="L34" s="39">
        <v>0</v>
      </c>
      <c r="M34" s="5">
        <f t="shared" si="0"/>
        <v>3.5999999999999996</v>
      </c>
      <c r="N34" s="5">
        <f t="shared" si="1"/>
        <v>0.36</v>
      </c>
      <c r="O34" s="135">
        <f t="shared" si="2"/>
        <v>72</v>
      </c>
    </row>
    <row r="35" spans="1:15" ht="15.6" customHeight="1" x14ac:dyDescent="0.2">
      <c r="A35" s="145" t="s">
        <v>241</v>
      </c>
      <c r="B35" s="42">
        <v>3</v>
      </c>
      <c r="C35" s="39">
        <v>0</v>
      </c>
      <c r="D35" s="39">
        <v>9</v>
      </c>
      <c r="E35" s="39">
        <v>0</v>
      </c>
      <c r="F35" s="39">
        <v>9</v>
      </c>
      <c r="G35" s="39">
        <v>0</v>
      </c>
      <c r="H35" s="39">
        <v>0</v>
      </c>
      <c r="I35" s="39">
        <v>0</v>
      </c>
      <c r="J35" s="39">
        <v>0</v>
      </c>
      <c r="K35" s="39">
        <v>7</v>
      </c>
      <c r="L35" s="39">
        <v>0</v>
      </c>
      <c r="M35" s="5">
        <f t="shared" si="0"/>
        <v>25</v>
      </c>
      <c r="N35" s="5">
        <f t="shared" si="1"/>
        <v>2.5</v>
      </c>
      <c r="O35" s="135">
        <f t="shared" si="2"/>
        <v>83.333333333333343</v>
      </c>
    </row>
    <row r="36" spans="1:15" ht="15.6" customHeight="1" x14ac:dyDescent="0.2">
      <c r="A36" s="145" t="s">
        <v>321</v>
      </c>
      <c r="B36" s="119">
        <v>5</v>
      </c>
      <c r="C36" s="39">
        <v>4.5</v>
      </c>
      <c r="D36" s="39">
        <v>4.5</v>
      </c>
      <c r="E36" s="39">
        <v>4.5</v>
      </c>
      <c r="F36" s="39">
        <v>4.5</v>
      </c>
      <c r="G36" s="39">
        <v>4.5</v>
      </c>
      <c r="H36" s="39">
        <v>4.5</v>
      </c>
      <c r="I36" s="39">
        <v>4.5</v>
      </c>
      <c r="J36" s="39">
        <v>4.5</v>
      </c>
      <c r="K36" s="39">
        <v>4.5</v>
      </c>
      <c r="L36" s="39">
        <v>4.5</v>
      </c>
      <c r="M36" s="5">
        <f t="shared" si="0"/>
        <v>45</v>
      </c>
      <c r="N36" s="5">
        <f t="shared" si="1"/>
        <v>4.5</v>
      </c>
      <c r="O36" s="135">
        <f t="shared" si="2"/>
        <v>90</v>
      </c>
    </row>
    <row r="37" spans="1:15" ht="20.100000000000001" customHeight="1" x14ac:dyDescent="0.25">
      <c r="A37" s="9"/>
      <c r="B37" s="155">
        <f>SUM(B7:B36)</f>
        <v>1615.8999999999999</v>
      </c>
      <c r="C37" s="9"/>
      <c r="D37" s="9"/>
      <c r="E37" s="9"/>
      <c r="F37" s="9"/>
      <c r="G37" s="10"/>
      <c r="H37" s="10"/>
      <c r="I37" s="10"/>
      <c r="J37" s="10"/>
      <c r="K37" s="10"/>
      <c r="L37" s="10"/>
      <c r="N37" s="155">
        <f>SUM(N7:N36)</f>
        <v>1302.8249999999998</v>
      </c>
      <c r="O37" s="156">
        <f>SUM(O7:O36)</f>
        <v>2470.9278308140783</v>
      </c>
    </row>
    <row r="38" spans="1:15" ht="20.100000000000001" customHeight="1" x14ac:dyDescent="0.25">
      <c r="A38" s="9"/>
      <c r="B38" s="262" t="s">
        <v>330</v>
      </c>
      <c r="C38" s="262"/>
      <c r="D38" s="262"/>
      <c r="E38" s="262"/>
      <c r="F38" s="262"/>
      <c r="G38" s="262"/>
      <c r="H38" s="262"/>
      <c r="I38" s="262"/>
      <c r="J38" s="262"/>
      <c r="K38" s="262"/>
      <c r="L38" s="262"/>
    </row>
    <row r="39" spans="1:15" ht="24.95" customHeight="1" x14ac:dyDescent="0.2">
      <c r="A39" s="10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5" ht="24.95" customHeight="1" x14ac:dyDescent="0.2">
      <c r="A40" s="10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5" ht="24.95" customHeight="1" x14ac:dyDescent="0.2">
      <c r="A41" s="10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5" ht="24.95" customHeight="1" x14ac:dyDescent="0.2">
      <c r="A42" s="10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5" ht="24.95" customHeight="1" x14ac:dyDescent="0.2">
      <c r="A43" s="10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5" ht="24.95" customHeight="1" x14ac:dyDescent="0.2">
      <c r="A44" s="10"/>
      <c r="B44" s="9"/>
      <c r="C44" s="9"/>
      <c r="D44" s="9"/>
      <c r="E44" s="9"/>
      <c r="F44" s="9"/>
      <c r="G44" s="9"/>
      <c r="H44" s="9"/>
      <c r="I44" s="9"/>
      <c r="J44" s="9"/>
      <c r="K44" s="9"/>
      <c r="L44" s="9" t="s">
        <v>323</v>
      </c>
    </row>
    <row r="45" spans="1:15" ht="24.95" customHeight="1" x14ac:dyDescent="0.2"/>
    <row r="531" ht="11.1" customHeight="1" x14ac:dyDescent="0.2"/>
    <row r="532" ht="11.1" customHeight="1" x14ac:dyDescent="0.2"/>
    <row r="533" ht="11.1" customHeight="1" x14ac:dyDescent="0.2"/>
    <row r="534" ht="11.1" customHeight="1" x14ac:dyDescent="0.2"/>
  </sheetData>
  <mergeCells count="19">
    <mergeCell ref="J5:J6"/>
    <mergeCell ref="K5:K6"/>
    <mergeCell ref="L5:L6"/>
    <mergeCell ref="M5:M6"/>
    <mergeCell ref="N5:N6"/>
    <mergeCell ref="O5:O6"/>
    <mergeCell ref="B38:L38"/>
    <mergeCell ref="B1:L1"/>
    <mergeCell ref="A2:L2"/>
    <mergeCell ref="B3:L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43333333333333302" right="0.43333333333333302" top="0.35416666666666702" bottom="0.35416666666666702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="71" zoomScaleNormal="71" workbookViewId="0">
      <selection activeCell="R17" sqref="R17"/>
    </sheetView>
  </sheetViews>
  <sheetFormatPr defaultRowHeight="12.75" x14ac:dyDescent="0.2"/>
  <cols>
    <col min="1" max="1" width="30"/>
    <col min="2" max="2" width="10.5703125"/>
    <col min="3" max="14" width="8.7109375"/>
    <col min="15" max="15" width="10.42578125"/>
    <col min="16" max="1025" width="8.7109375"/>
  </cols>
  <sheetData>
    <row r="1" spans="1:15" ht="18" customHeight="1" x14ac:dyDescent="0.25">
      <c r="A1" s="157" t="s">
        <v>293</v>
      </c>
      <c r="B1" s="264" t="s">
        <v>294</v>
      </c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157"/>
      <c r="N1" s="157"/>
      <c r="O1" s="157"/>
    </row>
    <row r="2" spans="1:15" ht="18" customHeight="1" x14ac:dyDescent="0.25">
      <c r="A2" s="264" t="s">
        <v>331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157"/>
      <c r="N2" s="157"/>
      <c r="O2" s="157"/>
    </row>
    <row r="3" spans="1:15" ht="18" customHeight="1" x14ac:dyDescent="0.25">
      <c r="A3" s="158"/>
      <c r="B3" s="265" t="s">
        <v>296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157"/>
      <c r="N3" s="157"/>
      <c r="O3" s="157"/>
    </row>
    <row r="4" spans="1:15" ht="18" customHeight="1" x14ac:dyDescent="0.25">
      <c r="A4" s="158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7"/>
      <c r="N4" s="157"/>
      <c r="O4" s="157"/>
    </row>
    <row r="5" spans="1:15" ht="12.75" customHeight="1" x14ac:dyDescent="0.2">
      <c r="A5" s="258" t="s">
        <v>297</v>
      </c>
      <c r="B5" s="258" t="s">
        <v>298</v>
      </c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58" t="s">
        <v>300</v>
      </c>
      <c r="N5" s="258" t="s">
        <v>332</v>
      </c>
      <c r="O5" s="250" t="s">
        <v>302</v>
      </c>
    </row>
    <row r="6" spans="1:15" ht="52.5" customHeight="1" x14ac:dyDescent="0.2">
      <c r="A6" s="258"/>
      <c r="B6" s="258"/>
      <c r="C6" s="141" t="s">
        <v>299</v>
      </c>
      <c r="D6" s="42">
        <v>2</v>
      </c>
      <c r="E6" s="141">
        <v>3</v>
      </c>
      <c r="F6" s="42">
        <v>4</v>
      </c>
      <c r="G6" s="42">
        <v>5</v>
      </c>
      <c r="H6" s="42">
        <v>6</v>
      </c>
      <c r="I6" s="42">
        <v>7</v>
      </c>
      <c r="J6" s="42">
        <v>8</v>
      </c>
      <c r="K6" s="42">
        <v>9</v>
      </c>
      <c r="L6" s="42">
        <v>10</v>
      </c>
      <c r="M6" s="258"/>
      <c r="N6" s="258"/>
      <c r="O6" s="250"/>
    </row>
    <row r="7" spans="1:15" ht="12.75" customHeight="1" x14ac:dyDescent="0.2">
      <c r="A7" s="160" t="s">
        <v>303</v>
      </c>
      <c r="B7" s="42">
        <v>450</v>
      </c>
      <c r="C7" s="79">
        <v>193</v>
      </c>
      <c r="D7" s="79">
        <v>425</v>
      </c>
      <c r="E7" s="79">
        <v>385</v>
      </c>
      <c r="F7" s="79">
        <v>249</v>
      </c>
      <c r="G7" s="79">
        <v>433</v>
      </c>
      <c r="H7" s="79">
        <v>148</v>
      </c>
      <c r="I7" s="79">
        <v>200</v>
      </c>
      <c r="J7" s="79">
        <v>573</v>
      </c>
      <c r="K7" s="79">
        <v>216</v>
      </c>
      <c r="L7" s="161">
        <v>392</v>
      </c>
      <c r="M7" s="160">
        <f t="shared" ref="M7:M36" si="0">SUM(C7:L7)</f>
        <v>3214</v>
      </c>
      <c r="N7" s="160">
        <f t="shared" ref="N7:N36" si="1">M7/10</f>
        <v>321.39999999999998</v>
      </c>
      <c r="O7" s="135">
        <f t="shared" ref="O7:O36" si="2">N7/B7*100</f>
        <v>71.422222222222217</v>
      </c>
    </row>
    <row r="8" spans="1:15" ht="12.75" customHeight="1" x14ac:dyDescent="0.2">
      <c r="A8" s="160" t="s">
        <v>95</v>
      </c>
      <c r="B8" s="42">
        <v>40</v>
      </c>
      <c r="C8" s="4">
        <v>0</v>
      </c>
      <c r="D8" s="4">
        <v>0</v>
      </c>
      <c r="E8" s="4">
        <v>73</v>
      </c>
      <c r="F8" s="4">
        <v>0</v>
      </c>
      <c r="G8" s="4">
        <v>82</v>
      </c>
      <c r="H8" s="4">
        <v>0</v>
      </c>
      <c r="I8" s="4">
        <v>0</v>
      </c>
      <c r="J8" s="4">
        <v>90</v>
      </c>
      <c r="K8" s="4">
        <v>0</v>
      </c>
      <c r="L8" s="144">
        <v>73</v>
      </c>
      <c r="M8" s="160">
        <f t="shared" si="0"/>
        <v>318</v>
      </c>
      <c r="N8" s="160">
        <f t="shared" si="1"/>
        <v>31.8</v>
      </c>
      <c r="O8" s="135">
        <f t="shared" si="2"/>
        <v>79.5</v>
      </c>
    </row>
    <row r="9" spans="1:15" ht="12.75" customHeight="1" x14ac:dyDescent="0.2">
      <c r="A9" s="143" t="s">
        <v>48</v>
      </c>
      <c r="B9" s="42">
        <v>11</v>
      </c>
      <c r="C9" s="4">
        <v>20</v>
      </c>
      <c r="D9" s="4">
        <v>5</v>
      </c>
      <c r="E9" s="4">
        <v>8</v>
      </c>
      <c r="F9" s="4">
        <v>14</v>
      </c>
      <c r="G9" s="4">
        <v>3</v>
      </c>
      <c r="H9" s="4">
        <v>2</v>
      </c>
      <c r="I9" s="4">
        <v>15</v>
      </c>
      <c r="J9" s="4">
        <v>3</v>
      </c>
      <c r="K9" s="4">
        <v>5</v>
      </c>
      <c r="L9" s="144">
        <v>23</v>
      </c>
      <c r="M9" s="160">
        <f t="shared" si="0"/>
        <v>98</v>
      </c>
      <c r="N9" s="160">
        <f t="shared" si="1"/>
        <v>9.8000000000000007</v>
      </c>
      <c r="O9" s="135">
        <f t="shared" si="2"/>
        <v>89.090909090909093</v>
      </c>
    </row>
    <row r="10" spans="1:15" ht="12.75" customHeight="1" x14ac:dyDescent="0.2">
      <c r="A10" s="160" t="s">
        <v>169</v>
      </c>
      <c r="B10" s="42">
        <v>6</v>
      </c>
      <c r="C10" s="4">
        <v>0</v>
      </c>
      <c r="D10" s="4">
        <v>13</v>
      </c>
      <c r="E10" s="4">
        <v>0</v>
      </c>
      <c r="F10" s="4">
        <v>13</v>
      </c>
      <c r="G10" s="4">
        <v>11</v>
      </c>
      <c r="H10" s="4">
        <v>0</v>
      </c>
      <c r="I10" s="4">
        <v>0</v>
      </c>
      <c r="J10" s="4">
        <v>0</v>
      </c>
      <c r="K10" s="4">
        <v>13</v>
      </c>
      <c r="L10" s="144">
        <v>0</v>
      </c>
      <c r="M10" s="160">
        <f t="shared" si="0"/>
        <v>50</v>
      </c>
      <c r="N10" s="160">
        <f t="shared" si="1"/>
        <v>5</v>
      </c>
      <c r="O10" s="135">
        <f t="shared" si="2"/>
        <v>83.333333333333343</v>
      </c>
    </row>
    <row r="11" spans="1:15" ht="12.75" customHeight="1" x14ac:dyDescent="0.2">
      <c r="A11" s="160" t="s">
        <v>304</v>
      </c>
      <c r="B11" s="42">
        <v>60.5</v>
      </c>
      <c r="C11" s="4">
        <v>102</v>
      </c>
      <c r="D11" s="4">
        <v>0</v>
      </c>
      <c r="E11" s="4">
        <v>0</v>
      </c>
      <c r="F11" s="4">
        <v>0</v>
      </c>
      <c r="G11" s="4">
        <v>100</v>
      </c>
      <c r="H11" s="4">
        <v>61</v>
      </c>
      <c r="I11" s="4">
        <v>76</v>
      </c>
      <c r="J11" s="4">
        <v>61</v>
      </c>
      <c r="K11" s="4">
        <v>0</v>
      </c>
      <c r="L11" s="4">
        <v>67</v>
      </c>
      <c r="M11" s="160">
        <f t="shared" si="0"/>
        <v>467</v>
      </c>
      <c r="N11" s="160">
        <f t="shared" si="1"/>
        <v>46.7</v>
      </c>
      <c r="O11" s="135">
        <f t="shared" si="2"/>
        <v>77.190082644628106</v>
      </c>
    </row>
    <row r="12" spans="1:15" ht="12.75" customHeight="1" x14ac:dyDescent="0.2">
      <c r="A12" s="160" t="s">
        <v>305</v>
      </c>
      <c r="B12" s="42">
        <v>27</v>
      </c>
      <c r="C12" s="4">
        <v>0</v>
      </c>
      <c r="D12" s="4">
        <v>0</v>
      </c>
      <c r="E12" s="4">
        <v>178</v>
      </c>
      <c r="F12" s="4">
        <v>39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160">
        <f t="shared" si="0"/>
        <v>217</v>
      </c>
      <c r="N12" s="160">
        <f t="shared" si="1"/>
        <v>21.7</v>
      </c>
      <c r="O12" s="135">
        <f t="shared" si="2"/>
        <v>80.370370370370367</v>
      </c>
    </row>
    <row r="13" spans="1:15" ht="12.75" customHeight="1" x14ac:dyDescent="0.2">
      <c r="A13" s="160" t="s">
        <v>328</v>
      </c>
      <c r="B13" s="42">
        <v>30</v>
      </c>
      <c r="C13" s="4">
        <v>124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96</v>
      </c>
      <c r="L13" s="4">
        <v>0</v>
      </c>
      <c r="M13" s="160">
        <f t="shared" si="0"/>
        <v>220</v>
      </c>
      <c r="N13" s="160">
        <f t="shared" si="1"/>
        <v>22</v>
      </c>
      <c r="O13" s="135">
        <f t="shared" si="2"/>
        <v>73.333333333333329</v>
      </c>
    </row>
    <row r="14" spans="1:15" ht="27.75" customHeight="1" x14ac:dyDescent="0.2">
      <c r="A14" s="145" t="s">
        <v>307</v>
      </c>
      <c r="B14" s="42">
        <v>39</v>
      </c>
      <c r="C14" s="162">
        <v>0</v>
      </c>
      <c r="D14" s="162">
        <v>102</v>
      </c>
      <c r="E14" s="162">
        <v>0</v>
      </c>
      <c r="F14" s="162">
        <v>83</v>
      </c>
      <c r="G14" s="162">
        <v>0</v>
      </c>
      <c r="H14" s="162">
        <v>134</v>
      </c>
      <c r="I14" s="162">
        <v>0</v>
      </c>
      <c r="J14" s="162">
        <v>0</v>
      </c>
      <c r="K14" s="162">
        <v>87</v>
      </c>
      <c r="L14" s="162">
        <v>0</v>
      </c>
      <c r="M14" s="6">
        <f t="shared" si="0"/>
        <v>406</v>
      </c>
      <c r="N14" s="160">
        <f t="shared" si="1"/>
        <v>40.6</v>
      </c>
      <c r="O14" s="135">
        <f t="shared" si="2"/>
        <v>104.10256410256412</v>
      </c>
    </row>
    <row r="15" spans="1:15" ht="12.75" customHeight="1" x14ac:dyDescent="0.2">
      <c r="A15" s="160" t="s">
        <v>308</v>
      </c>
      <c r="B15" s="42">
        <v>1</v>
      </c>
      <c r="C15" s="4">
        <v>1.72</v>
      </c>
      <c r="D15" s="4">
        <v>0.16</v>
      </c>
      <c r="E15" s="4">
        <v>0.5</v>
      </c>
      <c r="F15" s="4">
        <v>2.04</v>
      </c>
      <c r="G15" s="4">
        <v>0.94</v>
      </c>
      <c r="H15" s="4">
        <v>1.72</v>
      </c>
      <c r="I15" s="4">
        <v>0.04</v>
      </c>
      <c r="J15" s="163">
        <v>1.0629999999999999</v>
      </c>
      <c r="K15" s="4">
        <v>0.625</v>
      </c>
      <c r="L15" s="163">
        <v>0.05</v>
      </c>
      <c r="M15" s="160">
        <f t="shared" si="0"/>
        <v>8.8580000000000005</v>
      </c>
      <c r="N15" s="160">
        <f t="shared" si="1"/>
        <v>0.88580000000000003</v>
      </c>
      <c r="O15" s="135">
        <f t="shared" si="2"/>
        <v>88.58</v>
      </c>
    </row>
    <row r="16" spans="1:15" ht="12.75" customHeight="1" x14ac:dyDescent="0.2">
      <c r="A16" s="160" t="s">
        <v>309</v>
      </c>
      <c r="B16" s="42">
        <v>187</v>
      </c>
      <c r="C16" s="4">
        <v>153</v>
      </c>
      <c r="D16" s="4">
        <v>80</v>
      </c>
      <c r="E16" s="4">
        <v>21</v>
      </c>
      <c r="F16" s="4">
        <v>166</v>
      </c>
      <c r="G16" s="4">
        <v>254</v>
      </c>
      <c r="H16" s="4">
        <v>271</v>
      </c>
      <c r="I16" s="4">
        <v>212</v>
      </c>
      <c r="J16" s="4">
        <v>27</v>
      </c>
      <c r="K16" s="4">
        <v>255</v>
      </c>
      <c r="L16" s="164">
        <v>32</v>
      </c>
      <c r="M16" s="160">
        <f t="shared" si="0"/>
        <v>1471</v>
      </c>
      <c r="N16" s="160">
        <f t="shared" si="1"/>
        <v>147.1</v>
      </c>
      <c r="O16" s="135">
        <f t="shared" si="2"/>
        <v>78.663101604278069</v>
      </c>
    </row>
    <row r="17" spans="1:15" ht="12.75" customHeight="1" x14ac:dyDescent="0.2">
      <c r="A17" s="160" t="s">
        <v>310</v>
      </c>
      <c r="B17" s="42">
        <v>275</v>
      </c>
      <c r="C17" s="4">
        <v>265</v>
      </c>
      <c r="D17" s="4">
        <v>370</v>
      </c>
      <c r="E17" s="4">
        <v>204</v>
      </c>
      <c r="F17" s="4">
        <v>233</v>
      </c>
      <c r="G17" s="4">
        <v>146</v>
      </c>
      <c r="H17" s="4">
        <v>452</v>
      </c>
      <c r="I17" s="4">
        <v>105</v>
      </c>
      <c r="J17" s="4">
        <v>183</v>
      </c>
      <c r="K17" s="4">
        <v>211</v>
      </c>
      <c r="L17" s="4">
        <v>171</v>
      </c>
      <c r="M17" s="160">
        <f t="shared" si="0"/>
        <v>2340</v>
      </c>
      <c r="N17" s="160">
        <f t="shared" si="1"/>
        <v>234</v>
      </c>
      <c r="O17" s="135">
        <f t="shared" si="2"/>
        <v>85.090909090909093</v>
      </c>
    </row>
    <row r="18" spans="1:15" ht="12.75" customHeight="1" x14ac:dyDescent="0.2">
      <c r="A18" s="160" t="s">
        <v>311</v>
      </c>
      <c r="B18" s="42">
        <v>114</v>
      </c>
      <c r="C18" s="4">
        <v>41</v>
      </c>
      <c r="D18" s="4">
        <v>156</v>
      </c>
      <c r="E18" s="4">
        <v>0</v>
      </c>
      <c r="F18" s="4">
        <v>202</v>
      </c>
      <c r="G18" s="4">
        <v>195</v>
      </c>
      <c r="H18" s="4">
        <v>41</v>
      </c>
      <c r="I18" s="4">
        <v>149</v>
      </c>
      <c r="J18" s="4">
        <v>0</v>
      </c>
      <c r="K18" s="4">
        <v>187</v>
      </c>
      <c r="L18" s="4">
        <v>149</v>
      </c>
      <c r="M18" s="160">
        <f t="shared" si="0"/>
        <v>1120</v>
      </c>
      <c r="N18" s="160">
        <f t="shared" si="1"/>
        <v>112</v>
      </c>
      <c r="O18" s="135">
        <f t="shared" si="2"/>
        <v>98.245614035087712</v>
      </c>
    </row>
    <row r="19" spans="1:15" ht="12.75" customHeight="1" x14ac:dyDescent="0.2">
      <c r="A19" s="160" t="s">
        <v>312</v>
      </c>
      <c r="B19" s="42">
        <v>11</v>
      </c>
      <c r="C19" s="4">
        <v>0</v>
      </c>
      <c r="D19" s="4">
        <v>0</v>
      </c>
      <c r="E19" s="4">
        <v>22</v>
      </c>
      <c r="F19" s="4">
        <v>0</v>
      </c>
      <c r="G19" s="4">
        <v>22</v>
      </c>
      <c r="H19" s="4">
        <v>0</v>
      </c>
      <c r="I19" s="4">
        <v>22</v>
      </c>
      <c r="J19" s="4">
        <v>0</v>
      </c>
      <c r="K19" s="4">
        <v>0</v>
      </c>
      <c r="L19" s="4">
        <v>22</v>
      </c>
      <c r="M19" s="160">
        <f t="shared" si="0"/>
        <v>88</v>
      </c>
      <c r="N19" s="160">
        <f t="shared" si="1"/>
        <v>8.8000000000000007</v>
      </c>
      <c r="O19" s="135">
        <f t="shared" si="2"/>
        <v>80</v>
      </c>
    </row>
    <row r="20" spans="1:15" ht="12.75" customHeight="1" x14ac:dyDescent="0.2">
      <c r="A20" s="160" t="s">
        <v>313</v>
      </c>
      <c r="B20" s="42">
        <v>100</v>
      </c>
      <c r="C20" s="162">
        <v>150</v>
      </c>
      <c r="D20" s="162">
        <v>54</v>
      </c>
      <c r="E20" s="162">
        <v>150</v>
      </c>
      <c r="F20" s="162">
        <v>54</v>
      </c>
      <c r="G20" s="162">
        <v>0</v>
      </c>
      <c r="H20" s="162">
        <v>150</v>
      </c>
      <c r="I20" s="162">
        <v>0</v>
      </c>
      <c r="J20" s="162">
        <v>180</v>
      </c>
      <c r="K20" s="162">
        <v>0</v>
      </c>
      <c r="L20" s="162">
        <v>150</v>
      </c>
      <c r="M20" s="6">
        <f t="shared" si="0"/>
        <v>888</v>
      </c>
      <c r="N20" s="160">
        <f t="shared" si="1"/>
        <v>88.8</v>
      </c>
      <c r="O20" s="135">
        <f t="shared" si="2"/>
        <v>88.8</v>
      </c>
    </row>
    <row r="21" spans="1:15" ht="12.75" customHeight="1" x14ac:dyDescent="0.2">
      <c r="A21" s="160" t="s">
        <v>333</v>
      </c>
      <c r="B21" s="42">
        <v>50</v>
      </c>
      <c r="C21" s="4">
        <v>50</v>
      </c>
      <c r="D21" s="4">
        <v>50</v>
      </c>
      <c r="E21" s="4">
        <v>50</v>
      </c>
      <c r="F21" s="4">
        <v>50</v>
      </c>
      <c r="G21" s="4">
        <v>50</v>
      </c>
      <c r="H21" s="4">
        <v>50</v>
      </c>
      <c r="I21" s="4">
        <v>50</v>
      </c>
      <c r="J21" s="4">
        <v>50</v>
      </c>
      <c r="K21" s="4">
        <v>50</v>
      </c>
      <c r="L21" s="4">
        <v>50</v>
      </c>
      <c r="M21" s="160">
        <f t="shared" si="0"/>
        <v>500</v>
      </c>
      <c r="N21" s="160">
        <f t="shared" si="1"/>
        <v>50</v>
      </c>
      <c r="O21" s="135">
        <f t="shared" si="2"/>
        <v>100</v>
      </c>
    </row>
    <row r="22" spans="1:15" ht="12.75" customHeight="1" x14ac:dyDescent="0.2">
      <c r="A22" s="160" t="s">
        <v>315</v>
      </c>
      <c r="B22" s="42">
        <v>50</v>
      </c>
      <c r="C22" s="4">
        <v>35</v>
      </c>
      <c r="D22" s="4">
        <v>35</v>
      </c>
      <c r="E22" s="4">
        <v>35</v>
      </c>
      <c r="F22" s="4">
        <v>40</v>
      </c>
      <c r="G22" s="4">
        <v>35</v>
      </c>
      <c r="H22" s="4">
        <v>40</v>
      </c>
      <c r="I22" s="4">
        <v>35</v>
      </c>
      <c r="J22" s="4">
        <v>40</v>
      </c>
      <c r="K22" s="4">
        <v>35</v>
      </c>
      <c r="L22" s="4">
        <v>40</v>
      </c>
      <c r="M22" s="160">
        <f t="shared" si="0"/>
        <v>370</v>
      </c>
      <c r="N22" s="160">
        <f t="shared" si="1"/>
        <v>37</v>
      </c>
      <c r="O22" s="135">
        <f t="shared" si="2"/>
        <v>74</v>
      </c>
    </row>
    <row r="23" spans="1:15" ht="12.75" customHeight="1" x14ac:dyDescent="0.2">
      <c r="A23" s="160" t="s">
        <v>20</v>
      </c>
      <c r="B23" s="42">
        <v>80</v>
      </c>
      <c r="C23" s="4">
        <v>60</v>
      </c>
      <c r="D23" s="4">
        <v>65</v>
      </c>
      <c r="E23" s="4">
        <v>40</v>
      </c>
      <c r="F23" s="4">
        <v>75</v>
      </c>
      <c r="G23" s="4">
        <v>40</v>
      </c>
      <c r="H23" s="4">
        <v>71</v>
      </c>
      <c r="I23" s="4">
        <v>80</v>
      </c>
      <c r="J23" s="4">
        <v>40</v>
      </c>
      <c r="K23" s="4">
        <v>86</v>
      </c>
      <c r="L23" s="4">
        <v>60</v>
      </c>
      <c r="M23" s="160">
        <f t="shared" si="0"/>
        <v>617</v>
      </c>
      <c r="N23" s="160">
        <f t="shared" si="1"/>
        <v>61.7</v>
      </c>
      <c r="O23" s="135">
        <f t="shared" si="2"/>
        <v>77.125</v>
      </c>
    </row>
    <row r="24" spans="1:15" ht="12.75" customHeight="1" x14ac:dyDescent="0.2">
      <c r="A24" s="160" t="s">
        <v>316</v>
      </c>
      <c r="B24" s="42">
        <v>43</v>
      </c>
      <c r="C24" s="4">
        <v>8</v>
      </c>
      <c r="D24" s="4">
        <v>20</v>
      </c>
      <c r="E24" s="4">
        <v>34</v>
      </c>
      <c r="F24" s="4">
        <v>50</v>
      </c>
      <c r="G24" s="4">
        <v>31</v>
      </c>
      <c r="H24" s="4">
        <v>0</v>
      </c>
      <c r="I24" s="4">
        <v>40</v>
      </c>
      <c r="J24" s="4">
        <v>59</v>
      </c>
      <c r="K24" s="4">
        <v>44</v>
      </c>
      <c r="L24" s="4">
        <v>72</v>
      </c>
      <c r="M24" s="160">
        <f t="shared" si="0"/>
        <v>358</v>
      </c>
      <c r="N24" s="160">
        <f t="shared" si="1"/>
        <v>35.799999999999997</v>
      </c>
      <c r="O24" s="135">
        <f t="shared" si="2"/>
        <v>83.255813953488371</v>
      </c>
    </row>
    <row r="25" spans="1:15" ht="12.75" customHeight="1" x14ac:dyDescent="0.2">
      <c r="A25" s="160" t="s">
        <v>317</v>
      </c>
      <c r="B25" s="42">
        <v>12</v>
      </c>
      <c r="C25" s="4">
        <v>30</v>
      </c>
      <c r="D25" s="4">
        <v>0</v>
      </c>
      <c r="E25" s="4">
        <v>16</v>
      </c>
      <c r="F25" s="4">
        <v>0</v>
      </c>
      <c r="G25" s="4">
        <v>29</v>
      </c>
      <c r="H25" s="4">
        <v>0</v>
      </c>
      <c r="I25" s="4">
        <v>8</v>
      </c>
      <c r="J25" s="4">
        <v>15</v>
      </c>
      <c r="K25" s="4">
        <v>0</v>
      </c>
      <c r="L25" s="4">
        <v>0</v>
      </c>
      <c r="M25" s="160">
        <f t="shared" si="0"/>
        <v>98</v>
      </c>
      <c r="N25" s="160">
        <f t="shared" si="1"/>
        <v>9.8000000000000007</v>
      </c>
      <c r="O25" s="135">
        <f t="shared" si="2"/>
        <v>81.666666666666671</v>
      </c>
    </row>
    <row r="26" spans="1:15" ht="12.75" customHeight="1" x14ac:dyDescent="0.2">
      <c r="A26" s="160" t="s">
        <v>60</v>
      </c>
      <c r="B26" s="42">
        <v>29</v>
      </c>
      <c r="C26" s="4">
        <v>1</v>
      </c>
      <c r="D26" s="4">
        <v>61</v>
      </c>
      <c r="E26" s="165">
        <v>9.5</v>
      </c>
      <c r="F26" s="4">
        <v>62</v>
      </c>
      <c r="G26" s="4">
        <v>3.5</v>
      </c>
      <c r="H26" s="4">
        <v>1</v>
      </c>
      <c r="I26" s="4">
        <v>55.75</v>
      </c>
      <c r="J26" s="4">
        <v>7.8</v>
      </c>
      <c r="K26" s="4">
        <v>18</v>
      </c>
      <c r="L26" s="4">
        <v>2.85</v>
      </c>
      <c r="M26" s="160">
        <f t="shared" si="0"/>
        <v>222.4</v>
      </c>
      <c r="N26" s="160">
        <f t="shared" si="1"/>
        <v>22.240000000000002</v>
      </c>
      <c r="O26" s="135">
        <f t="shared" si="2"/>
        <v>76.689655172413794</v>
      </c>
    </row>
    <row r="27" spans="1:15" ht="12.75" customHeight="1" x14ac:dyDescent="0.2">
      <c r="A27" s="160" t="s">
        <v>19</v>
      </c>
      <c r="B27" s="42">
        <v>21</v>
      </c>
      <c r="C27" s="4">
        <v>17.5</v>
      </c>
      <c r="D27" s="4">
        <v>19.5</v>
      </c>
      <c r="E27" s="4">
        <v>5.8</v>
      </c>
      <c r="F27" s="4">
        <v>24.7</v>
      </c>
      <c r="G27" s="4">
        <v>17.8</v>
      </c>
      <c r="H27" s="4">
        <v>18</v>
      </c>
      <c r="I27" s="4">
        <v>15.25</v>
      </c>
      <c r="J27" s="4">
        <v>10.8</v>
      </c>
      <c r="K27" s="4">
        <v>25</v>
      </c>
      <c r="L27" s="4">
        <v>19.3</v>
      </c>
      <c r="M27" s="160">
        <f t="shared" si="0"/>
        <v>173.65</v>
      </c>
      <c r="N27" s="160">
        <f t="shared" si="1"/>
        <v>17.365000000000002</v>
      </c>
      <c r="O27" s="135">
        <f t="shared" si="2"/>
        <v>82.690476190476204</v>
      </c>
    </row>
    <row r="28" spans="1:15" ht="12.75" customHeight="1" x14ac:dyDescent="0.2">
      <c r="A28" s="160" t="s">
        <v>46</v>
      </c>
      <c r="B28" s="42">
        <v>11</v>
      </c>
      <c r="C28" s="4">
        <v>14</v>
      </c>
      <c r="D28" s="4">
        <v>4</v>
      </c>
      <c r="E28" s="4">
        <v>16</v>
      </c>
      <c r="F28" s="4">
        <v>19</v>
      </c>
      <c r="G28" s="4">
        <v>8</v>
      </c>
      <c r="H28" s="4">
        <v>3</v>
      </c>
      <c r="I28" s="4">
        <v>13</v>
      </c>
      <c r="J28" s="4">
        <v>11</v>
      </c>
      <c r="K28" s="4">
        <v>8</v>
      </c>
      <c r="L28" s="4">
        <v>4</v>
      </c>
      <c r="M28" s="160">
        <f t="shared" si="0"/>
        <v>100</v>
      </c>
      <c r="N28" s="160">
        <f t="shared" si="1"/>
        <v>10</v>
      </c>
      <c r="O28" s="135">
        <f t="shared" si="2"/>
        <v>90.909090909090907</v>
      </c>
    </row>
    <row r="29" spans="1:15" ht="12.75" customHeight="1" x14ac:dyDescent="0.2">
      <c r="A29" s="160" t="s">
        <v>318</v>
      </c>
      <c r="B29" s="42">
        <v>20</v>
      </c>
      <c r="C29" s="4">
        <v>40</v>
      </c>
      <c r="D29" s="4">
        <v>0</v>
      </c>
      <c r="E29" s="4">
        <v>45</v>
      </c>
      <c r="F29" s="4">
        <v>0</v>
      </c>
      <c r="G29" s="4">
        <v>30</v>
      </c>
      <c r="H29" s="4">
        <v>0</v>
      </c>
      <c r="I29" s="4">
        <v>0</v>
      </c>
      <c r="J29" s="4">
        <v>40</v>
      </c>
      <c r="K29" s="4">
        <v>0</v>
      </c>
      <c r="L29" s="4">
        <v>0</v>
      </c>
      <c r="M29" s="160">
        <f t="shared" si="0"/>
        <v>155</v>
      </c>
      <c r="N29" s="160">
        <f t="shared" si="1"/>
        <v>15.5</v>
      </c>
      <c r="O29" s="135">
        <f t="shared" si="2"/>
        <v>77.5</v>
      </c>
    </row>
    <row r="30" spans="1:15" ht="12.75" customHeight="1" x14ac:dyDescent="0.2">
      <c r="A30" s="160" t="s">
        <v>319</v>
      </c>
      <c r="B30" s="42">
        <v>0.6</v>
      </c>
      <c r="C30" s="4">
        <v>0.9</v>
      </c>
      <c r="D30" s="4">
        <v>0.4</v>
      </c>
      <c r="E30" s="4">
        <v>0.9</v>
      </c>
      <c r="F30" s="4">
        <v>0.4</v>
      </c>
      <c r="G30" s="4">
        <v>0.4</v>
      </c>
      <c r="H30" s="4">
        <v>0.4</v>
      </c>
      <c r="I30" s="4">
        <v>0.4</v>
      </c>
      <c r="J30" s="4">
        <v>0.9</v>
      </c>
      <c r="K30" s="4">
        <v>0.4</v>
      </c>
      <c r="L30" s="4">
        <v>0</v>
      </c>
      <c r="M30" s="160">
        <f t="shared" si="0"/>
        <v>5.1000000000000005</v>
      </c>
      <c r="N30" s="160">
        <f t="shared" si="1"/>
        <v>0.51</v>
      </c>
      <c r="O30" s="135">
        <f t="shared" si="2"/>
        <v>85.000000000000014</v>
      </c>
    </row>
    <row r="31" spans="1:15" ht="12.75" customHeight="1" x14ac:dyDescent="0.2">
      <c r="A31" s="160" t="s">
        <v>113</v>
      </c>
      <c r="B31" s="42">
        <v>0.6</v>
      </c>
      <c r="C31" s="4">
        <v>0</v>
      </c>
      <c r="D31" s="4">
        <v>2.4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2.4</v>
      </c>
      <c r="M31" s="160">
        <f t="shared" si="0"/>
        <v>4.8</v>
      </c>
      <c r="N31" s="160">
        <f t="shared" si="1"/>
        <v>0.48</v>
      </c>
      <c r="O31" s="135">
        <f t="shared" si="2"/>
        <v>80</v>
      </c>
    </row>
    <row r="32" spans="1:15" ht="12.75" customHeight="1" x14ac:dyDescent="0.2">
      <c r="A32" s="145" t="s">
        <v>28</v>
      </c>
      <c r="B32" s="42">
        <v>1.2</v>
      </c>
      <c r="C32" s="4">
        <v>2</v>
      </c>
      <c r="D32" s="4">
        <v>0</v>
      </c>
      <c r="E32" s="4">
        <v>0</v>
      </c>
      <c r="F32" s="4">
        <v>1.8</v>
      </c>
      <c r="G32" s="4">
        <v>0</v>
      </c>
      <c r="H32" s="4">
        <v>2</v>
      </c>
      <c r="I32" s="4">
        <v>1.8</v>
      </c>
      <c r="J32" s="4">
        <v>0</v>
      </c>
      <c r="K32" s="4">
        <v>1.8</v>
      </c>
      <c r="L32" s="4">
        <v>0</v>
      </c>
      <c r="M32" s="160">
        <f t="shared" si="0"/>
        <v>9.4</v>
      </c>
      <c r="N32" s="160">
        <f t="shared" si="1"/>
        <v>0.94000000000000006</v>
      </c>
      <c r="O32" s="135">
        <f t="shared" si="2"/>
        <v>78.333333333333343</v>
      </c>
    </row>
    <row r="33" spans="1:15" ht="12.75" customHeight="1" x14ac:dyDescent="0.2">
      <c r="A33" s="160" t="s">
        <v>24</v>
      </c>
      <c r="B33" s="42">
        <v>30</v>
      </c>
      <c r="C33" s="4">
        <v>29</v>
      </c>
      <c r="D33" s="4">
        <v>37</v>
      </c>
      <c r="E33" s="4">
        <v>29</v>
      </c>
      <c r="F33" s="4">
        <v>40</v>
      </c>
      <c r="G33" s="4">
        <v>29</v>
      </c>
      <c r="H33" s="4">
        <v>29</v>
      </c>
      <c r="I33" s="4">
        <v>37</v>
      </c>
      <c r="J33" s="4">
        <v>24</v>
      </c>
      <c r="K33" s="4">
        <v>30</v>
      </c>
      <c r="L33" s="4">
        <v>32</v>
      </c>
      <c r="M33" s="160">
        <f t="shared" si="0"/>
        <v>316</v>
      </c>
      <c r="N33" s="160">
        <f t="shared" si="1"/>
        <v>31.6</v>
      </c>
      <c r="O33" s="135">
        <f t="shared" si="2"/>
        <v>105.33333333333334</v>
      </c>
    </row>
    <row r="34" spans="1:15" ht="12.75" customHeight="1" x14ac:dyDescent="0.2">
      <c r="A34" s="145" t="s">
        <v>320</v>
      </c>
      <c r="B34" s="42">
        <v>0.5</v>
      </c>
      <c r="C34" s="4">
        <v>0</v>
      </c>
      <c r="D34" s="4">
        <v>1</v>
      </c>
      <c r="E34" s="4">
        <v>0</v>
      </c>
      <c r="F34" s="4">
        <v>1.3</v>
      </c>
      <c r="G34" s="4">
        <v>0</v>
      </c>
      <c r="H34" s="4">
        <v>0</v>
      </c>
      <c r="I34" s="4">
        <v>1.3</v>
      </c>
      <c r="J34" s="4">
        <v>0</v>
      </c>
      <c r="K34" s="4">
        <v>0</v>
      </c>
      <c r="L34" s="4">
        <v>0</v>
      </c>
      <c r="M34" s="160">
        <f t="shared" si="0"/>
        <v>3.5999999999999996</v>
      </c>
      <c r="N34" s="160">
        <f t="shared" si="1"/>
        <v>0.36</v>
      </c>
      <c r="O34" s="135">
        <f t="shared" si="2"/>
        <v>72</v>
      </c>
    </row>
    <row r="35" spans="1:15" ht="12.75" customHeight="1" x14ac:dyDescent="0.2">
      <c r="A35" s="145" t="s">
        <v>241</v>
      </c>
      <c r="B35" s="42">
        <v>3</v>
      </c>
      <c r="C35" s="4">
        <v>0</v>
      </c>
      <c r="D35" s="4">
        <v>9</v>
      </c>
      <c r="E35" s="4">
        <v>0</v>
      </c>
      <c r="F35" s="4">
        <v>9</v>
      </c>
      <c r="G35" s="4">
        <v>0</v>
      </c>
      <c r="H35" s="4">
        <v>0</v>
      </c>
      <c r="I35" s="4">
        <v>0</v>
      </c>
      <c r="J35" s="4">
        <v>0</v>
      </c>
      <c r="K35" s="4">
        <v>7</v>
      </c>
      <c r="L35" s="4">
        <v>0</v>
      </c>
      <c r="M35" s="160">
        <f t="shared" si="0"/>
        <v>25</v>
      </c>
      <c r="N35" s="160">
        <f t="shared" si="1"/>
        <v>2.5</v>
      </c>
      <c r="O35" s="135">
        <f t="shared" si="2"/>
        <v>83.333333333333343</v>
      </c>
    </row>
    <row r="36" spans="1:15" ht="12.75" customHeight="1" x14ac:dyDescent="0.2">
      <c r="A36" s="145" t="s">
        <v>321</v>
      </c>
      <c r="B36" s="119">
        <v>5</v>
      </c>
      <c r="C36" s="4">
        <v>4.5</v>
      </c>
      <c r="D36" s="4">
        <v>4.5</v>
      </c>
      <c r="E36" s="4">
        <v>4.5</v>
      </c>
      <c r="F36" s="4">
        <v>4.5</v>
      </c>
      <c r="G36" s="4">
        <v>4.5</v>
      </c>
      <c r="H36" s="4">
        <v>4.5</v>
      </c>
      <c r="I36" s="4">
        <v>4.5</v>
      </c>
      <c r="J36" s="4">
        <v>4.5</v>
      </c>
      <c r="K36" s="4">
        <v>4.5</v>
      </c>
      <c r="L36" s="4">
        <v>4.5</v>
      </c>
      <c r="M36" s="160">
        <f t="shared" si="0"/>
        <v>45</v>
      </c>
      <c r="N36" s="160">
        <f t="shared" si="1"/>
        <v>4.5</v>
      </c>
      <c r="O36" s="135">
        <f t="shared" si="2"/>
        <v>90</v>
      </c>
    </row>
    <row r="37" spans="1:15" ht="12.75" customHeight="1" x14ac:dyDescent="0.2">
      <c r="A37" s="97"/>
      <c r="B37" s="136">
        <f>SUM(B7:B36)</f>
        <v>1708.3999999999999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97"/>
      <c r="N37" s="166">
        <f>SUM(N7:N36)</f>
        <v>1390.8807999999999</v>
      </c>
      <c r="O37" s="167">
        <f>SUM(O7:O36)</f>
        <v>2515.5591427197719</v>
      </c>
    </row>
    <row r="38" spans="1:15" ht="12.75" customHeight="1" x14ac:dyDescent="0.2">
      <c r="A38" s="97"/>
      <c r="B38" s="116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59"/>
      <c r="N38" s="59"/>
      <c r="O38" s="59"/>
    </row>
    <row r="39" spans="1:15" ht="12.75" customHeight="1" x14ac:dyDescent="0.2">
      <c r="A39" s="97"/>
      <c r="B39" s="257" t="s">
        <v>334</v>
      </c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59"/>
      <c r="N39" s="59"/>
      <c r="O39" s="59"/>
    </row>
    <row r="40" spans="1:15" ht="18" customHeight="1" x14ac:dyDescent="0.2"/>
    <row r="41" spans="1:15" ht="15" customHeight="1" x14ac:dyDescent="0.2"/>
  </sheetData>
  <mergeCells count="10">
    <mergeCell ref="M5:M6"/>
    <mergeCell ref="N5:N6"/>
    <mergeCell ref="O5:O6"/>
    <mergeCell ref="B39:L39"/>
    <mergeCell ref="B1:L1"/>
    <mergeCell ref="A2:L2"/>
    <mergeCell ref="B3:L3"/>
    <mergeCell ref="A5:A6"/>
    <mergeCell ref="B5:B6"/>
    <mergeCell ref="C5:L5"/>
  </mergeCells>
  <pageMargins left="0.31527777777777799" right="0.31527777777777799" top="0.55138888888888904" bottom="0.59027777777777801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37" zoomScaleNormal="100" workbookViewId="0">
      <selection activeCell="B28" sqref="B28"/>
    </sheetView>
  </sheetViews>
  <sheetFormatPr defaultRowHeight="12.75" x14ac:dyDescent="0.2"/>
  <cols>
    <col min="1" max="1" width="5"/>
    <col min="2" max="2" width="32"/>
    <col min="3" max="1025" width="8.7109375"/>
  </cols>
  <sheetData>
    <row r="1" spans="1:13" ht="12.75" customHeight="1" x14ac:dyDescent="0.2">
      <c r="A1" s="267" t="s">
        <v>1</v>
      </c>
      <c r="B1" s="268" t="s">
        <v>2</v>
      </c>
      <c r="C1" s="255" t="s">
        <v>3</v>
      </c>
      <c r="D1" s="243" t="s">
        <v>335</v>
      </c>
      <c r="E1" s="255" t="s">
        <v>4</v>
      </c>
      <c r="F1" s="255" t="s">
        <v>5</v>
      </c>
      <c r="G1" s="255" t="s">
        <v>6</v>
      </c>
      <c r="H1" s="255" t="s">
        <v>7</v>
      </c>
      <c r="I1" s="255" t="s">
        <v>8</v>
      </c>
      <c r="J1" s="243" t="s">
        <v>9</v>
      </c>
      <c r="K1" s="243"/>
      <c r="L1" s="243" t="s">
        <v>10</v>
      </c>
      <c r="M1" s="243"/>
    </row>
    <row r="2" spans="1:13" ht="12.75" customHeight="1" x14ac:dyDescent="0.2">
      <c r="A2" s="267"/>
      <c r="B2" s="268"/>
      <c r="C2" s="255"/>
      <c r="D2" s="243"/>
      <c r="E2" s="255"/>
      <c r="F2" s="255"/>
      <c r="G2" s="255"/>
      <c r="H2" s="255"/>
      <c r="I2" s="255"/>
      <c r="J2" s="168" t="s">
        <v>11</v>
      </c>
      <c r="K2" s="168" t="s">
        <v>12</v>
      </c>
      <c r="L2" s="168" t="s">
        <v>13</v>
      </c>
      <c r="M2" s="168" t="s">
        <v>14</v>
      </c>
    </row>
    <row r="3" spans="1:13" ht="15.75" customHeight="1" x14ac:dyDescent="0.25">
      <c r="A3" s="2"/>
      <c r="B3" s="169" t="s">
        <v>15</v>
      </c>
      <c r="C3" s="4"/>
      <c r="D3" s="4"/>
      <c r="E3" s="4"/>
      <c r="F3" s="4"/>
      <c r="G3" s="4"/>
      <c r="H3" s="4"/>
      <c r="I3" s="4"/>
      <c r="J3" s="6"/>
      <c r="K3" s="6"/>
      <c r="L3" s="6"/>
      <c r="M3" s="132"/>
    </row>
    <row r="4" spans="1:13" ht="12.75" customHeight="1" x14ac:dyDescent="0.2">
      <c r="A4" s="86"/>
      <c r="B4" s="4" t="s">
        <v>16</v>
      </c>
      <c r="C4" s="170"/>
      <c r="D4" s="170"/>
      <c r="E4" s="171"/>
      <c r="F4" s="39"/>
      <c r="G4" s="39"/>
      <c r="H4" s="39"/>
      <c r="I4" s="39"/>
      <c r="J4" s="39"/>
      <c r="K4" s="39"/>
      <c r="L4" s="39"/>
      <c r="M4" s="39"/>
    </row>
    <row r="5" spans="1:13" ht="12.75" customHeight="1" x14ac:dyDescent="0.2">
      <c r="A5" s="86"/>
      <c r="B5" s="172" t="s">
        <v>336</v>
      </c>
      <c r="C5" s="173"/>
      <c r="D5" s="173"/>
      <c r="E5" s="174" t="s">
        <v>337</v>
      </c>
      <c r="F5" s="4">
        <v>0</v>
      </c>
      <c r="G5" s="4">
        <v>0</v>
      </c>
      <c r="H5" s="4">
        <v>4.5999999999999996</v>
      </c>
      <c r="I5" s="4">
        <v>18.579999999999998</v>
      </c>
      <c r="J5" s="4">
        <v>0.08</v>
      </c>
      <c r="K5" s="4">
        <v>4</v>
      </c>
      <c r="L5" s="4">
        <v>0.48</v>
      </c>
      <c r="M5" s="4">
        <v>0</v>
      </c>
    </row>
    <row r="6" spans="1:13" ht="12.75" customHeight="1" x14ac:dyDescent="0.2">
      <c r="A6" s="86"/>
      <c r="B6" s="175" t="s">
        <v>34</v>
      </c>
      <c r="C6" s="173">
        <v>5.0000000000000001E-3</v>
      </c>
      <c r="D6" s="173">
        <v>5.0000000000000001E-3</v>
      </c>
      <c r="E6" s="174"/>
      <c r="F6" s="4"/>
      <c r="G6" s="4"/>
      <c r="H6" s="4"/>
      <c r="I6" s="4"/>
      <c r="J6" s="4"/>
      <c r="K6" s="4"/>
      <c r="L6" s="4"/>
      <c r="M6" s="4"/>
    </row>
    <row r="7" spans="1:13" ht="12.75" customHeight="1" x14ac:dyDescent="0.2">
      <c r="A7" s="86">
        <v>121</v>
      </c>
      <c r="B7" s="172" t="s">
        <v>230</v>
      </c>
      <c r="C7" s="173">
        <v>0.04</v>
      </c>
      <c r="D7" s="173">
        <v>0.04</v>
      </c>
      <c r="E7" s="171" t="s">
        <v>30</v>
      </c>
      <c r="F7" s="176">
        <v>0.76</v>
      </c>
      <c r="G7" s="176">
        <v>3.56</v>
      </c>
      <c r="H7" s="176">
        <v>3.08</v>
      </c>
      <c r="I7" s="176">
        <v>47.6</v>
      </c>
      <c r="J7" s="177">
        <v>8.0000000000000002E-3</v>
      </c>
      <c r="K7" s="176">
        <v>2.8</v>
      </c>
      <c r="L7" s="176">
        <v>16.399999999999999</v>
      </c>
      <c r="M7" s="176">
        <v>0.28000000000000003</v>
      </c>
    </row>
    <row r="8" spans="1:13" ht="12.75" customHeight="1" x14ac:dyDescent="0.2">
      <c r="A8" s="86">
        <v>307</v>
      </c>
      <c r="B8" s="172" t="s">
        <v>156</v>
      </c>
      <c r="C8" s="173"/>
      <c r="D8" s="173"/>
      <c r="E8" s="171" t="s">
        <v>231</v>
      </c>
      <c r="F8" s="176">
        <v>9.48</v>
      </c>
      <c r="G8" s="176">
        <v>14.72</v>
      </c>
      <c r="H8" s="176">
        <v>2.54</v>
      </c>
      <c r="I8" s="176">
        <v>179.35</v>
      </c>
      <c r="J8" s="177">
        <v>6.8000000000000005E-2</v>
      </c>
      <c r="K8" s="176">
        <v>0.34</v>
      </c>
      <c r="L8" s="176">
        <v>89.68</v>
      </c>
      <c r="M8" s="176">
        <v>1.69</v>
      </c>
    </row>
    <row r="9" spans="1:13" ht="12.75" customHeight="1" x14ac:dyDescent="0.2">
      <c r="A9" s="86"/>
      <c r="B9" s="175" t="s">
        <v>61</v>
      </c>
      <c r="C9" s="173" t="s">
        <v>338</v>
      </c>
      <c r="D9" s="173">
        <v>6.8000000000000005E-2</v>
      </c>
      <c r="E9" s="171"/>
      <c r="F9" s="176"/>
      <c r="G9" s="176"/>
      <c r="H9" s="176"/>
      <c r="I9" s="176"/>
      <c r="J9" s="176"/>
      <c r="K9" s="176"/>
      <c r="L9" s="176"/>
      <c r="M9" s="176"/>
    </row>
    <row r="10" spans="1:13" ht="12.75" customHeight="1" x14ac:dyDescent="0.2">
      <c r="A10" s="86"/>
      <c r="B10" s="175" t="s">
        <v>23</v>
      </c>
      <c r="C10" s="173">
        <v>4.2000000000000003E-2</v>
      </c>
      <c r="D10" s="173">
        <v>4.2000000000000003E-2</v>
      </c>
      <c r="E10" s="171"/>
      <c r="F10" s="176"/>
      <c r="G10" s="176"/>
      <c r="H10" s="176"/>
      <c r="I10" s="176"/>
      <c r="J10" s="176"/>
      <c r="K10" s="176"/>
      <c r="L10" s="176"/>
      <c r="M10" s="176"/>
    </row>
    <row r="11" spans="1:13" ht="12.75" customHeight="1" x14ac:dyDescent="0.2">
      <c r="A11" s="86"/>
      <c r="B11" s="175" t="s">
        <v>19</v>
      </c>
      <c r="C11" s="173">
        <v>4.0000000000000001E-3</v>
      </c>
      <c r="D11" s="173">
        <v>4.0000000000000001E-3</v>
      </c>
      <c r="E11" s="174"/>
      <c r="F11" s="176"/>
      <c r="G11" s="176"/>
      <c r="H11" s="176"/>
      <c r="I11" s="176"/>
      <c r="J11" s="176"/>
      <c r="K11" s="176"/>
      <c r="L11" s="176"/>
      <c r="M11" s="176"/>
    </row>
    <row r="12" spans="1:13" ht="12.75" customHeight="1" x14ac:dyDescent="0.2">
      <c r="A12" s="86">
        <v>508</v>
      </c>
      <c r="B12" s="172" t="s">
        <v>339</v>
      </c>
      <c r="C12" s="173"/>
      <c r="D12" s="173"/>
      <c r="E12" s="174" t="s">
        <v>27</v>
      </c>
      <c r="F12" s="178">
        <v>1.35</v>
      </c>
      <c r="G12" s="178">
        <v>1.17</v>
      </c>
      <c r="H12" s="178">
        <v>14.31</v>
      </c>
      <c r="I12" s="178">
        <v>72.900000000000006</v>
      </c>
      <c r="J12" s="178">
        <v>0.36</v>
      </c>
      <c r="K12" s="178">
        <v>1.17</v>
      </c>
      <c r="L12" s="178">
        <v>114.3</v>
      </c>
      <c r="M12" s="178">
        <v>0.36</v>
      </c>
    </row>
    <row r="13" spans="1:13" ht="12.75" customHeight="1" x14ac:dyDescent="0.2">
      <c r="A13" s="86"/>
      <c r="B13" s="175" t="s">
        <v>340</v>
      </c>
      <c r="C13" s="179">
        <v>8.9999999999999998E-4</v>
      </c>
      <c r="D13" s="179">
        <v>8.9999999999999998E-4</v>
      </c>
      <c r="E13" s="174"/>
      <c r="F13" s="39"/>
      <c r="G13" s="39"/>
      <c r="H13" s="39"/>
      <c r="I13" s="39"/>
      <c r="J13" s="39"/>
      <c r="K13" s="39"/>
      <c r="L13" s="39"/>
      <c r="M13" s="39"/>
    </row>
    <row r="14" spans="1:13" ht="12.75" customHeight="1" x14ac:dyDescent="0.2">
      <c r="A14" s="86"/>
      <c r="B14" s="180" t="s">
        <v>23</v>
      </c>
      <c r="C14" s="181">
        <v>4.4999999999999998E-2</v>
      </c>
      <c r="D14" s="181">
        <v>4.4999999999999998E-2</v>
      </c>
      <c r="E14" s="174"/>
      <c r="F14" s="39"/>
      <c r="G14" s="39"/>
      <c r="H14" s="39"/>
      <c r="I14" s="39"/>
      <c r="J14" s="39"/>
      <c r="K14" s="39"/>
      <c r="L14" s="39"/>
      <c r="M14" s="39"/>
    </row>
    <row r="15" spans="1:13" ht="12.75" customHeight="1" x14ac:dyDescent="0.2">
      <c r="A15" s="86"/>
      <c r="B15" s="180" t="s">
        <v>24</v>
      </c>
      <c r="C15" s="173">
        <v>0.01</v>
      </c>
      <c r="D15" s="173">
        <v>0.01</v>
      </c>
      <c r="E15" s="171"/>
      <c r="F15" s="39"/>
      <c r="G15" s="39"/>
      <c r="H15" s="39"/>
      <c r="I15" s="39"/>
      <c r="J15" s="39"/>
      <c r="K15" s="39"/>
      <c r="L15" s="39"/>
      <c r="M15" s="39"/>
    </row>
    <row r="16" spans="1:13" ht="12.75" customHeight="1" x14ac:dyDescent="0.2">
      <c r="A16" s="86">
        <v>608</v>
      </c>
      <c r="B16" s="172" t="s">
        <v>341</v>
      </c>
      <c r="C16" s="182">
        <v>0.04</v>
      </c>
      <c r="D16" s="182">
        <v>0.04</v>
      </c>
      <c r="E16" s="174" t="s">
        <v>30</v>
      </c>
      <c r="F16" s="4">
        <v>2.36</v>
      </c>
      <c r="G16" s="4">
        <v>1.88</v>
      </c>
      <c r="H16" s="4">
        <v>30</v>
      </c>
      <c r="I16" s="4">
        <v>146.4</v>
      </c>
      <c r="J16" s="4">
        <v>3.2000000000000001E-2</v>
      </c>
      <c r="K16" s="4">
        <v>0</v>
      </c>
      <c r="L16" s="4">
        <v>4.4000000000000004</v>
      </c>
      <c r="M16" s="4">
        <v>0.32</v>
      </c>
    </row>
    <row r="17" spans="1:13" ht="12.75" customHeight="1" x14ac:dyDescent="0.2">
      <c r="A17" s="183">
        <v>114</v>
      </c>
      <c r="B17" s="184" t="s">
        <v>31</v>
      </c>
      <c r="C17" s="185">
        <v>0.02</v>
      </c>
      <c r="D17" s="185">
        <v>0.02</v>
      </c>
      <c r="E17" s="186" t="s">
        <v>32</v>
      </c>
      <c r="F17" s="162">
        <v>1.52</v>
      </c>
      <c r="G17" s="162">
        <v>0.16</v>
      </c>
      <c r="H17" s="162">
        <v>9.84</v>
      </c>
      <c r="I17" s="162">
        <v>47</v>
      </c>
      <c r="J17" s="162">
        <v>2.1999999999999999E-2</v>
      </c>
      <c r="K17" s="162">
        <v>0</v>
      </c>
      <c r="L17" s="162">
        <v>4</v>
      </c>
      <c r="M17" s="162">
        <v>0.22</v>
      </c>
    </row>
    <row r="18" spans="1:13" ht="12.75" customHeight="1" x14ac:dyDescent="0.2">
      <c r="A18" s="86">
        <v>537</v>
      </c>
      <c r="B18" s="184" t="s">
        <v>342</v>
      </c>
      <c r="C18" s="185">
        <v>0.15</v>
      </c>
      <c r="D18" s="187">
        <v>0.15</v>
      </c>
      <c r="E18" s="188" t="s">
        <v>251</v>
      </c>
      <c r="F18" s="4">
        <v>0.75</v>
      </c>
      <c r="G18" s="4">
        <v>0.15</v>
      </c>
      <c r="H18" s="4">
        <v>15.15</v>
      </c>
      <c r="I18" s="4">
        <v>69</v>
      </c>
      <c r="J18" s="4">
        <v>1.4999999999999999E-2</v>
      </c>
      <c r="K18" s="4">
        <v>3</v>
      </c>
      <c r="L18" s="4">
        <v>10.5</v>
      </c>
      <c r="M18" s="4">
        <v>2.1</v>
      </c>
    </row>
    <row r="19" spans="1:13" ht="12.75" customHeight="1" x14ac:dyDescent="0.2">
      <c r="A19" s="86"/>
      <c r="B19" s="42" t="s">
        <v>35</v>
      </c>
      <c r="C19" s="173"/>
      <c r="D19" s="173"/>
      <c r="E19" s="174"/>
      <c r="F19" s="4"/>
      <c r="G19" s="4"/>
      <c r="H19" s="4"/>
      <c r="I19" s="4"/>
      <c r="J19" s="4"/>
      <c r="K19" s="4"/>
      <c r="L19" s="4"/>
      <c r="M19" s="4"/>
    </row>
    <row r="20" spans="1:13" ht="12.75" customHeight="1" x14ac:dyDescent="0.2">
      <c r="A20" s="86">
        <v>113</v>
      </c>
      <c r="B20" s="172" t="s">
        <v>343</v>
      </c>
      <c r="C20" s="173"/>
      <c r="D20" s="173"/>
      <c r="E20" s="174" t="s">
        <v>344</v>
      </c>
      <c r="F20" s="4">
        <v>0.64800000000000002</v>
      </c>
      <c r="G20" s="4">
        <v>8.1000000000000003E-2</v>
      </c>
      <c r="H20" s="4">
        <v>1.377</v>
      </c>
      <c r="I20" s="4">
        <v>10.53</v>
      </c>
      <c r="J20" s="4">
        <v>1.6E-2</v>
      </c>
      <c r="K20" s="4">
        <v>4.05</v>
      </c>
      <c r="L20" s="4">
        <v>18.63</v>
      </c>
      <c r="M20" s="4">
        <v>0.48599999999999999</v>
      </c>
    </row>
    <row r="21" spans="1:13" ht="12.75" customHeight="1" x14ac:dyDescent="0.2">
      <c r="A21" s="86"/>
      <c r="B21" s="175" t="s">
        <v>345</v>
      </c>
      <c r="C21" s="173">
        <v>8.5000000000000006E-2</v>
      </c>
      <c r="D21" s="173">
        <v>8.1000000000000003E-2</v>
      </c>
      <c r="E21" s="174"/>
      <c r="F21" s="4"/>
      <c r="G21" s="4"/>
      <c r="H21" s="4"/>
      <c r="I21" s="4"/>
      <c r="J21" s="4"/>
      <c r="K21" s="4"/>
      <c r="L21" s="4"/>
      <c r="M21" s="4"/>
    </row>
    <row r="22" spans="1:13" ht="12.75" customHeight="1" x14ac:dyDescent="0.2">
      <c r="A22" s="86">
        <v>148</v>
      </c>
      <c r="B22" s="86" t="s">
        <v>39</v>
      </c>
      <c r="C22" s="173"/>
      <c r="D22" s="173"/>
      <c r="E22" s="174" t="s">
        <v>22</v>
      </c>
      <c r="F22" s="39">
        <v>2.94</v>
      </c>
      <c r="G22" s="39">
        <v>3.52</v>
      </c>
      <c r="H22" s="39">
        <v>12.22</v>
      </c>
      <c r="I22" s="39">
        <v>62.6</v>
      </c>
      <c r="J22" s="39">
        <v>8.7999999999999995E-2</v>
      </c>
      <c r="K22" s="39">
        <v>12.56</v>
      </c>
      <c r="L22" s="39">
        <v>39.799999999999997</v>
      </c>
      <c r="M22" s="39">
        <v>1.1599999999999999</v>
      </c>
    </row>
    <row r="23" spans="1:13" ht="12.75" customHeight="1" x14ac:dyDescent="0.2">
      <c r="A23" s="86"/>
      <c r="B23" s="175" t="s">
        <v>43</v>
      </c>
      <c r="C23" s="173">
        <v>0.04</v>
      </c>
      <c r="D23" s="173">
        <v>0.03</v>
      </c>
      <c r="E23" s="171"/>
      <c r="F23" s="39"/>
      <c r="G23" s="39"/>
      <c r="H23" s="39"/>
      <c r="I23" s="39"/>
      <c r="J23" s="39"/>
      <c r="K23" s="39"/>
      <c r="L23" s="39"/>
      <c r="M23" s="39"/>
    </row>
    <row r="24" spans="1:13" ht="12.75" customHeight="1" x14ac:dyDescent="0.2">
      <c r="A24" s="86"/>
      <c r="B24" s="175" t="s">
        <v>42</v>
      </c>
      <c r="C24" s="173">
        <v>3.7999999999999999E-2</v>
      </c>
      <c r="D24" s="173">
        <v>0.03</v>
      </c>
      <c r="E24" s="174"/>
      <c r="F24" s="39"/>
      <c r="G24" s="39"/>
      <c r="H24" s="39"/>
      <c r="I24" s="39"/>
      <c r="J24" s="39"/>
      <c r="K24" s="39"/>
      <c r="L24" s="39"/>
      <c r="M24" s="39"/>
    </row>
    <row r="25" spans="1:13" ht="12.75" customHeight="1" x14ac:dyDescent="0.2">
      <c r="A25" s="86"/>
      <c r="B25" s="175" t="s">
        <v>44</v>
      </c>
      <c r="C25" s="173">
        <v>0.01</v>
      </c>
      <c r="D25" s="173">
        <v>8.0000000000000002E-3</v>
      </c>
      <c r="E25" s="174"/>
      <c r="F25" s="39"/>
      <c r="G25" s="39"/>
      <c r="H25" s="39"/>
      <c r="I25" s="39"/>
      <c r="J25" s="39"/>
      <c r="K25" s="39"/>
      <c r="L25" s="39"/>
      <c r="M25" s="39"/>
    </row>
    <row r="26" spans="1:13" ht="12.75" customHeight="1" x14ac:dyDescent="0.2">
      <c r="A26" s="86"/>
      <c r="B26" s="175" t="s">
        <v>45</v>
      </c>
      <c r="C26" s="173">
        <v>0.01</v>
      </c>
      <c r="D26" s="173">
        <v>8.0000000000000002E-3</v>
      </c>
      <c r="E26" s="174"/>
      <c r="F26" s="39"/>
      <c r="G26" s="39"/>
      <c r="H26" s="39"/>
      <c r="I26" s="39"/>
      <c r="J26" s="39"/>
      <c r="K26" s="39"/>
      <c r="L26" s="39"/>
      <c r="M26" s="39"/>
    </row>
    <row r="27" spans="1:13" ht="12.75" customHeight="1" x14ac:dyDescent="0.2">
      <c r="A27" s="86"/>
      <c r="B27" s="175" t="s">
        <v>175</v>
      </c>
      <c r="C27" s="173">
        <v>8.0000000000000002E-3</v>
      </c>
      <c r="D27" s="173">
        <v>8.0000000000000002E-3</v>
      </c>
      <c r="E27" s="171"/>
      <c r="F27" s="39"/>
      <c r="G27" s="39"/>
      <c r="H27" s="39"/>
      <c r="I27" s="39"/>
      <c r="J27" s="39"/>
      <c r="K27" s="39"/>
      <c r="L27" s="39"/>
      <c r="M27" s="39"/>
    </row>
    <row r="28" spans="1:13" ht="12.75" customHeight="1" x14ac:dyDescent="0.2">
      <c r="A28" s="86"/>
      <c r="B28" s="175" t="s">
        <v>19</v>
      </c>
      <c r="C28" s="173">
        <v>4.0000000000000001E-3</v>
      </c>
      <c r="D28" s="173">
        <v>4.0000000000000001E-3</v>
      </c>
      <c r="E28" s="174"/>
      <c r="F28" s="39"/>
      <c r="G28" s="39"/>
      <c r="H28" s="39"/>
      <c r="I28" s="39"/>
      <c r="J28" s="39"/>
      <c r="K28" s="39"/>
      <c r="L28" s="39"/>
      <c r="M28" s="39"/>
    </row>
    <row r="29" spans="1:13" ht="12.75" customHeight="1" x14ac:dyDescent="0.2">
      <c r="A29" s="86">
        <v>363</v>
      </c>
      <c r="B29" s="172" t="s">
        <v>49</v>
      </c>
      <c r="C29" s="173"/>
      <c r="D29" s="173"/>
      <c r="E29" s="174" t="s">
        <v>50</v>
      </c>
      <c r="F29" s="101">
        <v>16.32</v>
      </c>
      <c r="G29" s="101">
        <v>11.64</v>
      </c>
      <c r="H29" s="101">
        <v>0</v>
      </c>
      <c r="I29" s="101">
        <v>169.8</v>
      </c>
      <c r="J29" s="101">
        <v>0.03</v>
      </c>
      <c r="K29" s="101">
        <v>0</v>
      </c>
      <c r="L29" s="101">
        <v>7.8</v>
      </c>
      <c r="M29" s="101">
        <v>2.1</v>
      </c>
    </row>
    <row r="30" spans="1:13" ht="12.75" customHeight="1" x14ac:dyDescent="0.2">
      <c r="A30" s="86"/>
      <c r="B30" s="175" t="s">
        <v>51</v>
      </c>
      <c r="C30" s="173">
        <v>0.10199999999999999</v>
      </c>
      <c r="D30" s="173">
        <v>9.7000000000000003E-2</v>
      </c>
      <c r="E30" s="174"/>
      <c r="F30" s="101"/>
      <c r="G30" s="101"/>
      <c r="H30" s="101"/>
      <c r="I30" s="101"/>
      <c r="J30" s="101"/>
      <c r="K30" s="182"/>
      <c r="L30" s="101"/>
      <c r="M30" s="101"/>
    </row>
    <row r="31" spans="1:13" ht="12.75" customHeight="1" x14ac:dyDescent="0.2">
      <c r="A31" s="86"/>
      <c r="B31" s="175" t="s">
        <v>44</v>
      </c>
      <c r="C31" s="173">
        <v>4.0000000000000001E-3</v>
      </c>
      <c r="D31" s="173">
        <v>3.0000000000000001E-3</v>
      </c>
      <c r="E31" s="174"/>
      <c r="F31" s="101"/>
      <c r="G31" s="101"/>
      <c r="H31" s="101"/>
      <c r="I31" s="101"/>
      <c r="J31" s="101"/>
      <c r="K31" s="182"/>
      <c r="L31" s="101"/>
      <c r="M31" s="101"/>
    </row>
    <row r="32" spans="1:13" ht="12.75" customHeight="1" x14ac:dyDescent="0.2">
      <c r="A32" s="86"/>
      <c r="B32" s="180" t="s">
        <v>45</v>
      </c>
      <c r="C32" s="181">
        <v>3.0000000000000001E-3</v>
      </c>
      <c r="D32" s="181">
        <v>2E-3</v>
      </c>
      <c r="E32" s="174"/>
      <c r="F32" s="101"/>
      <c r="G32" s="101"/>
      <c r="H32" s="101"/>
      <c r="I32" s="101"/>
      <c r="J32" s="101"/>
      <c r="K32" s="101"/>
      <c r="L32" s="101"/>
      <c r="M32" s="101"/>
    </row>
    <row r="33" spans="1:13" ht="12.75" customHeight="1" x14ac:dyDescent="0.2">
      <c r="A33" s="172">
        <v>434</v>
      </c>
      <c r="B33" s="172" t="s">
        <v>52</v>
      </c>
      <c r="C33" s="173"/>
      <c r="D33" s="173"/>
      <c r="E33" s="174" t="s">
        <v>37</v>
      </c>
      <c r="F33" s="101">
        <v>2.1</v>
      </c>
      <c r="G33" s="101">
        <v>4.4000000000000004</v>
      </c>
      <c r="H33" s="101">
        <v>10.9</v>
      </c>
      <c r="I33" s="101">
        <v>92</v>
      </c>
      <c r="J33" s="101">
        <v>0.09</v>
      </c>
      <c r="K33" s="101">
        <v>3.4</v>
      </c>
      <c r="L33" s="101">
        <v>26</v>
      </c>
      <c r="M33" s="101">
        <v>0.7</v>
      </c>
    </row>
    <row r="34" spans="1:13" ht="12.75" customHeight="1" x14ac:dyDescent="0.2">
      <c r="A34" s="189"/>
      <c r="B34" s="175" t="s">
        <v>43</v>
      </c>
      <c r="C34" s="173">
        <v>0.113</v>
      </c>
      <c r="D34" s="173">
        <v>8.4000000000000005E-2</v>
      </c>
      <c r="E34" s="174"/>
      <c r="F34" s="101"/>
      <c r="G34" s="101"/>
      <c r="H34" s="101"/>
      <c r="I34" s="101"/>
      <c r="J34" s="101"/>
      <c r="K34" s="101"/>
      <c r="L34" s="101"/>
      <c r="M34" s="101"/>
    </row>
    <row r="35" spans="1:13" ht="12.75" customHeight="1" x14ac:dyDescent="0.2">
      <c r="A35" s="86"/>
      <c r="B35" s="180" t="s">
        <v>23</v>
      </c>
      <c r="C35" s="173">
        <v>1.6E-2</v>
      </c>
      <c r="D35" s="173">
        <v>1.4999999999999999E-2</v>
      </c>
      <c r="E35" s="174"/>
      <c r="F35" s="101"/>
      <c r="G35" s="101"/>
      <c r="H35" s="101"/>
      <c r="I35" s="101"/>
      <c r="J35" s="101"/>
      <c r="K35" s="101"/>
      <c r="L35" s="101"/>
      <c r="M35" s="101"/>
    </row>
    <row r="36" spans="1:13" ht="12.75" customHeight="1" x14ac:dyDescent="0.2">
      <c r="A36" s="86"/>
      <c r="B36" s="175" t="s">
        <v>19</v>
      </c>
      <c r="C36" s="179">
        <v>4.4999999999999997E-3</v>
      </c>
      <c r="D36" s="179">
        <v>4.4999999999999997E-3</v>
      </c>
      <c r="E36" s="174"/>
      <c r="F36" s="4"/>
      <c r="G36" s="4"/>
      <c r="H36" s="4"/>
      <c r="I36" s="4"/>
      <c r="J36" s="4"/>
      <c r="K36" s="4"/>
      <c r="L36" s="4"/>
      <c r="M36" s="4"/>
    </row>
    <row r="37" spans="1:13" ht="12.75" customHeight="1" x14ac:dyDescent="0.2">
      <c r="A37" s="86">
        <v>526</v>
      </c>
      <c r="B37" s="172" t="s">
        <v>98</v>
      </c>
      <c r="C37" s="173"/>
      <c r="D37" s="173"/>
      <c r="E37" s="174" t="s">
        <v>27</v>
      </c>
      <c r="F37" s="4">
        <v>0.45</v>
      </c>
      <c r="G37" s="4">
        <v>0.18</v>
      </c>
      <c r="H37" s="4">
        <v>20.79</v>
      </c>
      <c r="I37" s="4">
        <v>86.4</v>
      </c>
      <c r="J37" s="4">
        <v>1.7999999999999999E-2</v>
      </c>
      <c r="K37" s="4">
        <v>3.87</v>
      </c>
      <c r="L37" s="4">
        <v>19.8</v>
      </c>
      <c r="M37" s="4">
        <v>0.99</v>
      </c>
    </row>
    <row r="38" spans="1:13" ht="12.75" customHeight="1" x14ac:dyDescent="0.2">
      <c r="A38" s="86"/>
      <c r="B38" s="175" t="s">
        <v>99</v>
      </c>
      <c r="C38" s="173">
        <v>4.1000000000000002E-2</v>
      </c>
      <c r="D38" s="173">
        <v>3.5999999999999997E-2</v>
      </c>
      <c r="E38" s="174"/>
      <c r="F38" s="4"/>
      <c r="G38" s="4"/>
      <c r="H38" s="4"/>
      <c r="I38" s="4"/>
      <c r="J38" s="4"/>
      <c r="K38" s="4"/>
      <c r="L38" s="4"/>
      <c r="M38" s="4"/>
    </row>
    <row r="39" spans="1:13" ht="12.75" customHeight="1" x14ac:dyDescent="0.2">
      <c r="A39" s="86"/>
      <c r="B39" s="175" t="s">
        <v>24</v>
      </c>
      <c r="C39" s="173">
        <v>0.01</v>
      </c>
      <c r="D39" s="173">
        <v>0.01</v>
      </c>
      <c r="E39" s="174"/>
      <c r="F39" s="4"/>
      <c r="G39" s="4"/>
      <c r="H39" s="4"/>
      <c r="I39" s="4"/>
      <c r="J39" s="4"/>
      <c r="K39" s="4"/>
      <c r="L39" s="4"/>
      <c r="M39" s="4"/>
    </row>
    <row r="40" spans="1:13" ht="12.75" customHeight="1" x14ac:dyDescent="0.2">
      <c r="A40" s="86">
        <v>114</v>
      </c>
      <c r="B40" s="172" t="s">
        <v>31</v>
      </c>
      <c r="C40" s="173">
        <v>0.02</v>
      </c>
      <c r="D40" s="173">
        <v>0.02</v>
      </c>
      <c r="E40" s="174" t="s">
        <v>32</v>
      </c>
      <c r="F40" s="4">
        <v>1.52</v>
      </c>
      <c r="G40" s="4">
        <v>0.16</v>
      </c>
      <c r="H40" s="4">
        <v>9.84</v>
      </c>
      <c r="I40" s="4">
        <v>47</v>
      </c>
      <c r="J40" s="4">
        <v>2.1999999999999999E-2</v>
      </c>
      <c r="K40" s="4">
        <v>0</v>
      </c>
      <c r="L40" s="4">
        <v>4</v>
      </c>
      <c r="M40" s="4">
        <v>0.22</v>
      </c>
    </row>
    <row r="41" spans="1:13" ht="12.75" customHeight="1" x14ac:dyDescent="0.2">
      <c r="A41" s="86">
        <v>115</v>
      </c>
      <c r="B41" s="172" t="s">
        <v>54</v>
      </c>
      <c r="C41" s="173">
        <v>3.5000000000000003E-2</v>
      </c>
      <c r="D41" s="173">
        <v>3.5000000000000003E-2</v>
      </c>
      <c r="E41" s="174" t="s">
        <v>55</v>
      </c>
      <c r="F41" s="4">
        <v>2.31</v>
      </c>
      <c r="G41" s="4">
        <v>0.42</v>
      </c>
      <c r="H41" s="4">
        <v>11.69</v>
      </c>
      <c r="I41" s="4">
        <v>60.9</v>
      </c>
      <c r="J41" s="4">
        <v>6.3E-2</v>
      </c>
      <c r="K41" s="4">
        <v>0</v>
      </c>
      <c r="L41" s="4">
        <v>12.25</v>
      </c>
      <c r="M41" s="4">
        <v>1.365</v>
      </c>
    </row>
    <row r="42" spans="1:13" ht="12.75" customHeight="1" x14ac:dyDescent="0.2">
      <c r="A42" s="86"/>
      <c r="B42" s="42" t="s">
        <v>56</v>
      </c>
      <c r="C42" s="173"/>
      <c r="D42" s="173"/>
      <c r="E42" s="174"/>
      <c r="F42" s="4"/>
      <c r="G42" s="4"/>
      <c r="H42" s="4"/>
      <c r="I42" s="4"/>
      <c r="J42" s="4"/>
      <c r="K42" s="4"/>
      <c r="L42" s="4"/>
      <c r="M42" s="4"/>
    </row>
    <row r="43" spans="1:13" ht="12.75" customHeight="1" x14ac:dyDescent="0.2">
      <c r="A43" s="86">
        <v>124</v>
      </c>
      <c r="B43" s="172" t="s">
        <v>146</v>
      </c>
      <c r="C43" s="173"/>
      <c r="D43" s="173"/>
      <c r="E43" s="171" t="s">
        <v>50</v>
      </c>
      <c r="F43" s="178">
        <v>1.44</v>
      </c>
      <c r="G43" s="178">
        <v>4.26</v>
      </c>
      <c r="H43" s="178">
        <v>6.06</v>
      </c>
      <c r="I43" s="178">
        <v>55.2</v>
      </c>
      <c r="J43" s="178">
        <v>1.7999999999999999E-2</v>
      </c>
      <c r="K43" s="178">
        <v>4.74</v>
      </c>
      <c r="L43" s="178">
        <v>26.4</v>
      </c>
      <c r="M43" s="178">
        <v>1.02</v>
      </c>
    </row>
    <row r="44" spans="1:13" ht="12.75" customHeight="1" x14ac:dyDescent="0.2">
      <c r="A44" s="86"/>
      <c r="B44" s="175" t="s">
        <v>41</v>
      </c>
      <c r="C44" s="173">
        <v>5.7000000000000002E-2</v>
      </c>
      <c r="D44" s="173">
        <v>4.4999999999999998E-2</v>
      </c>
      <c r="E44" s="171"/>
      <c r="F44" s="39"/>
      <c r="G44" s="39"/>
      <c r="H44" s="39"/>
      <c r="I44" s="39"/>
      <c r="J44" s="39"/>
      <c r="K44" s="39"/>
      <c r="L44" s="39"/>
      <c r="M44" s="39"/>
    </row>
    <row r="45" spans="1:13" ht="12.75" customHeight="1" x14ac:dyDescent="0.2">
      <c r="A45" s="86"/>
      <c r="B45" s="175" t="s">
        <v>45</v>
      </c>
      <c r="C45" s="173">
        <v>1.2800000000000001E-2</v>
      </c>
      <c r="D45" s="173">
        <v>1.0500000000000001E-2</v>
      </c>
      <c r="E45" s="171"/>
      <c r="F45" s="39"/>
      <c r="G45" s="39"/>
      <c r="H45" s="39"/>
      <c r="I45" s="39"/>
      <c r="J45" s="39"/>
      <c r="K45" s="39"/>
      <c r="L45" s="39"/>
      <c r="M45" s="39"/>
    </row>
    <row r="46" spans="1:13" ht="12.75" customHeight="1" x14ac:dyDescent="0.2">
      <c r="A46" s="86"/>
      <c r="B46" s="175" t="s">
        <v>155</v>
      </c>
      <c r="C46" s="173">
        <v>5.0000000000000001E-3</v>
      </c>
      <c r="D46" s="173">
        <v>5.0000000000000001E-3</v>
      </c>
      <c r="E46" s="171"/>
      <c r="F46" s="39"/>
      <c r="G46" s="39"/>
      <c r="H46" s="39"/>
      <c r="I46" s="39"/>
      <c r="J46" s="39"/>
      <c r="K46" s="39"/>
      <c r="L46" s="39"/>
      <c r="M46" s="39"/>
    </row>
    <row r="47" spans="1:13" ht="12.75" customHeight="1" x14ac:dyDescent="0.2">
      <c r="A47" s="86"/>
      <c r="B47" s="175" t="s">
        <v>46</v>
      </c>
      <c r="C47" s="173">
        <v>5.0000000000000001E-3</v>
      </c>
      <c r="D47" s="173">
        <v>5.0000000000000001E-3</v>
      </c>
      <c r="E47" s="171"/>
      <c r="F47" s="39"/>
      <c r="G47" s="39"/>
      <c r="H47" s="39"/>
      <c r="I47" s="39"/>
      <c r="J47" s="39"/>
      <c r="K47" s="39"/>
      <c r="L47" s="39"/>
      <c r="M47" s="39"/>
    </row>
    <row r="48" spans="1:13" ht="12.75" customHeight="1" x14ac:dyDescent="0.2">
      <c r="A48" s="86">
        <v>297</v>
      </c>
      <c r="B48" s="86" t="s">
        <v>346</v>
      </c>
      <c r="C48" s="173"/>
      <c r="D48" s="173"/>
      <c r="E48" s="174" t="s">
        <v>157</v>
      </c>
      <c r="F48" s="101">
        <v>3.32</v>
      </c>
      <c r="G48" s="46">
        <v>0.39600000000000002</v>
      </c>
      <c r="H48" s="46">
        <v>17.036999999999999</v>
      </c>
      <c r="I48" s="101">
        <v>85.01</v>
      </c>
      <c r="J48" s="46">
        <v>3.3000000000000002E-2</v>
      </c>
      <c r="K48" s="46">
        <v>8.8000000000000005E-3</v>
      </c>
      <c r="L48" s="190">
        <v>3.3439999999999999</v>
      </c>
      <c r="M48" s="101">
        <v>0.46</v>
      </c>
    </row>
    <row r="49" spans="1:13" ht="12.75" customHeight="1" x14ac:dyDescent="0.2">
      <c r="A49" s="86"/>
      <c r="B49" s="175" t="s">
        <v>168</v>
      </c>
      <c r="C49" s="173">
        <v>0.03</v>
      </c>
      <c r="D49" s="173">
        <v>0.03</v>
      </c>
      <c r="E49" s="174"/>
      <c r="F49" s="101"/>
      <c r="G49" s="101"/>
      <c r="H49" s="101"/>
      <c r="I49" s="101"/>
      <c r="J49" s="101"/>
      <c r="K49" s="101"/>
      <c r="L49" s="101"/>
      <c r="M49" s="101"/>
    </row>
    <row r="50" spans="1:13" ht="12.75" customHeight="1" x14ac:dyDescent="0.2">
      <c r="A50" s="86"/>
      <c r="B50" s="175" t="s">
        <v>19</v>
      </c>
      <c r="C50" s="173">
        <v>4.0000000000000001E-3</v>
      </c>
      <c r="D50" s="173">
        <v>4.0000000000000001E-3</v>
      </c>
      <c r="E50" s="174"/>
      <c r="F50" s="101"/>
      <c r="G50" s="101"/>
      <c r="H50" s="101"/>
      <c r="I50" s="101"/>
      <c r="J50" s="101"/>
      <c r="K50" s="101"/>
      <c r="L50" s="101"/>
      <c r="M50" s="101"/>
    </row>
    <row r="51" spans="1:13" ht="12.75" customHeight="1" x14ac:dyDescent="0.2">
      <c r="A51" s="86">
        <v>403</v>
      </c>
      <c r="B51" s="184" t="s">
        <v>347</v>
      </c>
      <c r="C51" s="173"/>
      <c r="D51" s="173"/>
      <c r="E51" s="174" t="s">
        <v>231</v>
      </c>
      <c r="F51" s="101">
        <v>18</v>
      </c>
      <c r="G51" s="101">
        <v>13.8</v>
      </c>
      <c r="H51" s="101">
        <v>4.3</v>
      </c>
      <c r="I51" s="101">
        <v>213</v>
      </c>
      <c r="J51" s="101">
        <v>0.28999999999999998</v>
      </c>
      <c r="K51" s="101">
        <v>8.5</v>
      </c>
      <c r="L51" s="101">
        <v>23</v>
      </c>
      <c r="M51" s="101">
        <v>6.7</v>
      </c>
    </row>
    <row r="52" spans="1:13" ht="12.75" customHeight="1" x14ac:dyDescent="0.2">
      <c r="A52" s="86"/>
      <c r="B52" s="180" t="s">
        <v>348</v>
      </c>
      <c r="C52" s="173">
        <v>0.124</v>
      </c>
      <c r="D52" s="38">
        <v>0.10299999999999999</v>
      </c>
      <c r="E52" s="191"/>
      <c r="F52" s="176"/>
      <c r="G52" s="176"/>
      <c r="H52" s="176"/>
      <c r="I52" s="176"/>
      <c r="J52" s="176"/>
      <c r="K52" s="176"/>
      <c r="L52" s="176"/>
      <c r="M52" s="176"/>
    </row>
    <row r="53" spans="1:13" ht="12.75" customHeight="1" x14ac:dyDescent="0.2">
      <c r="A53" s="86"/>
      <c r="B53" s="180" t="s">
        <v>46</v>
      </c>
      <c r="C53" s="173">
        <v>8.9999999999999993E-3</v>
      </c>
      <c r="D53" s="38">
        <v>8.9999999999999993E-3</v>
      </c>
      <c r="E53" s="191"/>
      <c r="F53" s="176"/>
      <c r="G53" s="176"/>
      <c r="H53" s="176"/>
      <c r="I53" s="176"/>
      <c r="J53" s="176"/>
      <c r="K53" s="176"/>
      <c r="L53" s="176"/>
      <c r="M53" s="176"/>
    </row>
    <row r="54" spans="1:13" ht="12.75" customHeight="1" x14ac:dyDescent="0.2">
      <c r="A54" s="86"/>
      <c r="B54" s="180" t="s">
        <v>349</v>
      </c>
      <c r="C54" s="173"/>
      <c r="D54" s="38">
        <v>7.0000000000000007E-2</v>
      </c>
      <c r="E54" s="191"/>
      <c r="F54" s="176"/>
      <c r="G54" s="176"/>
      <c r="H54" s="176"/>
      <c r="I54" s="176"/>
      <c r="J54" s="176"/>
      <c r="K54" s="176"/>
      <c r="L54" s="176"/>
      <c r="M54" s="176"/>
    </row>
    <row r="55" spans="1:13" ht="12.75" customHeight="1" x14ac:dyDescent="0.2">
      <c r="A55" s="86"/>
      <c r="B55" s="184" t="s">
        <v>350</v>
      </c>
      <c r="C55" s="173"/>
      <c r="D55" s="63">
        <v>0.04</v>
      </c>
      <c r="E55" s="191"/>
      <c r="F55" s="176"/>
      <c r="G55" s="176"/>
      <c r="H55" s="176"/>
      <c r="I55" s="176"/>
      <c r="J55" s="176"/>
      <c r="K55" s="176"/>
      <c r="L55" s="176"/>
      <c r="M55" s="176"/>
    </row>
    <row r="56" spans="1:13" ht="12.75" customHeight="1" x14ac:dyDescent="0.2">
      <c r="A56" s="86"/>
      <c r="B56" s="180" t="s">
        <v>60</v>
      </c>
      <c r="C56" s="173">
        <v>1E-3</v>
      </c>
      <c r="D56" s="38">
        <v>1E-3</v>
      </c>
      <c r="E56" s="191"/>
      <c r="F56" s="176"/>
      <c r="G56" s="176"/>
      <c r="H56" s="176"/>
      <c r="I56" s="176"/>
      <c r="J56" s="176"/>
      <c r="K56" s="176"/>
      <c r="L56" s="176"/>
      <c r="M56" s="176"/>
    </row>
    <row r="57" spans="1:13" ht="12.75" customHeight="1" x14ac:dyDescent="0.2">
      <c r="A57" s="86"/>
      <c r="B57" s="180" t="s">
        <v>19</v>
      </c>
      <c r="C57" s="173">
        <v>1E-3</v>
      </c>
      <c r="D57" s="38">
        <v>1E-3</v>
      </c>
      <c r="E57" s="191"/>
      <c r="F57" s="176"/>
      <c r="G57" s="176"/>
      <c r="H57" s="176"/>
      <c r="I57" s="176"/>
      <c r="J57" s="176"/>
      <c r="K57" s="176"/>
      <c r="L57" s="176"/>
      <c r="M57" s="176"/>
    </row>
    <row r="58" spans="1:13" ht="12.75" customHeight="1" x14ac:dyDescent="0.2">
      <c r="A58" s="86"/>
      <c r="B58" s="180" t="s">
        <v>351</v>
      </c>
      <c r="C58" s="173"/>
      <c r="D58" s="192">
        <v>0.02</v>
      </c>
      <c r="E58" s="191"/>
      <c r="F58" s="176"/>
      <c r="G58" s="176"/>
      <c r="H58" s="176"/>
      <c r="I58" s="176"/>
      <c r="J58" s="176"/>
      <c r="K58" s="176"/>
      <c r="L58" s="176"/>
      <c r="M58" s="176"/>
    </row>
    <row r="59" spans="1:13" ht="12.75" customHeight="1" x14ac:dyDescent="0.2">
      <c r="A59" s="86"/>
      <c r="B59" s="180" t="s">
        <v>48</v>
      </c>
      <c r="C59" s="182">
        <v>0.02</v>
      </c>
      <c r="D59" s="192">
        <v>0.02</v>
      </c>
      <c r="E59" s="191"/>
      <c r="F59" s="176"/>
      <c r="G59" s="176"/>
      <c r="H59" s="176"/>
      <c r="I59" s="176"/>
      <c r="J59" s="176"/>
      <c r="K59" s="176"/>
      <c r="L59" s="176"/>
      <c r="M59" s="176"/>
    </row>
    <row r="60" spans="1:13" ht="12.75" customHeight="1" x14ac:dyDescent="0.2">
      <c r="A60" s="86">
        <v>514</v>
      </c>
      <c r="B60" s="172" t="s">
        <v>26</v>
      </c>
      <c r="C60" s="173"/>
      <c r="D60" s="173"/>
      <c r="E60" s="174" t="s">
        <v>27</v>
      </c>
      <c r="F60" s="39">
        <v>2.88</v>
      </c>
      <c r="G60" s="39">
        <v>2.4300000000000002</v>
      </c>
      <c r="H60" s="39">
        <v>14.31</v>
      </c>
      <c r="I60" s="39">
        <v>71.099999999999994</v>
      </c>
      <c r="J60" s="39">
        <v>3.5999999999999997E-2</v>
      </c>
      <c r="K60" s="39">
        <v>1.17</v>
      </c>
      <c r="L60" s="39">
        <v>113.4</v>
      </c>
      <c r="M60" s="39">
        <v>0.09</v>
      </c>
    </row>
    <row r="61" spans="1:13" ht="12.75" customHeight="1" x14ac:dyDescent="0.2">
      <c r="B61" s="175" t="s">
        <v>28</v>
      </c>
      <c r="C61" s="173">
        <v>1.8E-3</v>
      </c>
      <c r="D61" s="173">
        <v>1.8E-3</v>
      </c>
      <c r="E61" s="174"/>
      <c r="F61" s="39"/>
      <c r="G61" s="39"/>
      <c r="H61" s="39"/>
      <c r="I61" s="39"/>
      <c r="J61" s="39"/>
      <c r="K61" s="39"/>
      <c r="L61" s="39"/>
      <c r="M61" s="39"/>
    </row>
    <row r="62" spans="1:13" ht="12.75" customHeight="1" x14ac:dyDescent="0.2">
      <c r="A62" s="86"/>
      <c r="B62" s="175" t="s">
        <v>23</v>
      </c>
      <c r="C62" s="173">
        <v>0.09</v>
      </c>
      <c r="D62" s="173">
        <v>0.09</v>
      </c>
      <c r="E62" s="174"/>
      <c r="F62" s="39"/>
      <c r="G62" s="39"/>
      <c r="H62" s="39"/>
      <c r="I62" s="39"/>
      <c r="J62" s="39"/>
      <c r="K62" s="39"/>
      <c r="L62" s="39"/>
      <c r="M62" s="39"/>
    </row>
    <row r="63" spans="1:13" ht="12.75" customHeight="1" x14ac:dyDescent="0.2">
      <c r="A63" s="86"/>
      <c r="B63" s="175" t="s">
        <v>24</v>
      </c>
      <c r="C63" s="173">
        <v>8.9999999999999993E-3</v>
      </c>
      <c r="D63" s="173">
        <v>8.9999999999999993E-3</v>
      </c>
      <c r="E63" s="174"/>
      <c r="F63" s="39"/>
      <c r="G63" s="39"/>
      <c r="H63" s="39"/>
      <c r="I63" s="39"/>
      <c r="J63" s="39"/>
      <c r="K63" s="39"/>
      <c r="L63" s="39"/>
      <c r="M63" s="39"/>
    </row>
    <row r="64" spans="1:13" ht="12.75" customHeight="1" x14ac:dyDescent="0.2">
      <c r="A64" s="86">
        <v>114</v>
      </c>
      <c r="B64" s="172" t="s">
        <v>31</v>
      </c>
      <c r="C64" s="182">
        <v>0.02</v>
      </c>
      <c r="D64" s="182">
        <v>0.02</v>
      </c>
      <c r="E64" s="174" t="s">
        <v>32</v>
      </c>
      <c r="F64" s="39">
        <v>1.52</v>
      </c>
      <c r="G64" s="39">
        <v>0.16</v>
      </c>
      <c r="H64" s="39">
        <v>9.84</v>
      </c>
      <c r="I64" s="39">
        <v>47</v>
      </c>
      <c r="J64" s="39">
        <v>2.1999999999999999E-2</v>
      </c>
      <c r="K64" s="39">
        <v>0</v>
      </c>
      <c r="L64" s="39">
        <v>4</v>
      </c>
      <c r="M64" s="39">
        <v>0.22</v>
      </c>
    </row>
    <row r="65" spans="1:13" ht="12.75" customHeight="1" x14ac:dyDescent="0.2">
      <c r="A65" s="86"/>
      <c r="B65" s="160" t="s">
        <v>65</v>
      </c>
      <c r="C65" s="266"/>
      <c r="D65" s="266"/>
      <c r="E65" s="266"/>
      <c r="F65" s="42">
        <f t="shared" ref="F65:M65" si="0">SUM(F5:F64)</f>
        <v>69.667999999999992</v>
      </c>
      <c r="G65" s="42">
        <f t="shared" si="0"/>
        <v>63.086999999999996</v>
      </c>
      <c r="H65" s="42">
        <f t="shared" si="0"/>
        <v>197.88400000000004</v>
      </c>
      <c r="I65" s="42">
        <f t="shared" si="0"/>
        <v>1581.37</v>
      </c>
      <c r="J65" s="42">
        <f t="shared" si="0"/>
        <v>1.3110000000000002</v>
      </c>
      <c r="K65" s="42">
        <f t="shared" si="0"/>
        <v>49.608800000000002</v>
      </c>
      <c r="L65" s="42">
        <f t="shared" si="0"/>
        <v>538.18400000000008</v>
      </c>
      <c r="M65" s="42">
        <f t="shared" si="0"/>
        <v>20.481000000000002</v>
      </c>
    </row>
  </sheetData>
  <mergeCells count="12">
    <mergeCell ref="A1:A2"/>
    <mergeCell ref="B1:B2"/>
    <mergeCell ref="C1:C2"/>
    <mergeCell ref="D1:D2"/>
    <mergeCell ref="E1:E2"/>
    <mergeCell ref="L1:M1"/>
    <mergeCell ref="C65:E65"/>
    <mergeCell ref="F1:F2"/>
    <mergeCell ref="G1:G2"/>
    <mergeCell ref="H1:H2"/>
    <mergeCell ref="I1:I2"/>
    <mergeCell ref="J1:K1"/>
  </mergeCells>
  <pageMargins left="0.31527777777777799" right="0.31527777777777799" top="0.35416666666666702" bottom="0.35416666666666702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Normal="100" workbookViewId="0">
      <selection activeCell="B28" sqref="B28"/>
    </sheetView>
  </sheetViews>
  <sheetFormatPr defaultRowHeight="12.75" x14ac:dyDescent="0.2"/>
  <cols>
    <col min="1" max="1" width="4.7109375"/>
    <col min="2" max="2" width="31.85546875"/>
    <col min="3" max="5" width="8.7109375"/>
    <col min="6" max="8" width="9.28515625"/>
    <col min="9" max="9" width="9.5703125"/>
    <col min="10" max="13" width="9.28515625"/>
    <col min="14" max="1025" width="8.7109375"/>
  </cols>
  <sheetData>
    <row r="1" spans="1:18" ht="12.75" customHeight="1" x14ac:dyDescent="0.2">
      <c r="A1" s="267" t="s">
        <v>1</v>
      </c>
      <c r="B1" s="268" t="s">
        <v>2</v>
      </c>
      <c r="C1" s="269" t="s">
        <v>3</v>
      </c>
      <c r="D1" s="252" t="s">
        <v>335</v>
      </c>
      <c r="E1" s="255" t="s">
        <v>4</v>
      </c>
      <c r="F1" s="255" t="s">
        <v>5</v>
      </c>
      <c r="G1" s="255" t="s">
        <v>6</v>
      </c>
      <c r="H1" s="255" t="s">
        <v>7</v>
      </c>
      <c r="I1" s="255" t="s">
        <v>8</v>
      </c>
      <c r="J1" s="243" t="s">
        <v>9</v>
      </c>
      <c r="K1" s="243"/>
      <c r="L1" s="243" t="s">
        <v>10</v>
      </c>
      <c r="M1" s="243"/>
    </row>
    <row r="2" spans="1:18" ht="12.75" customHeight="1" x14ac:dyDescent="0.2">
      <c r="A2" s="267"/>
      <c r="B2" s="268"/>
      <c r="C2" s="269"/>
      <c r="D2" s="252"/>
      <c r="E2" s="255"/>
      <c r="F2" s="255"/>
      <c r="G2" s="255"/>
      <c r="H2" s="255"/>
      <c r="I2" s="255"/>
      <c r="J2" s="168" t="s">
        <v>11</v>
      </c>
      <c r="K2" s="168" t="s">
        <v>12</v>
      </c>
      <c r="L2" s="168" t="s">
        <v>13</v>
      </c>
      <c r="M2" s="168" t="s">
        <v>14</v>
      </c>
    </row>
    <row r="3" spans="1:18" ht="15.75" customHeight="1" x14ac:dyDescent="0.25">
      <c r="A3" s="2"/>
      <c r="B3" s="169" t="s">
        <v>66</v>
      </c>
      <c r="C3" s="46"/>
      <c r="D3" s="46"/>
      <c r="E3" s="4"/>
      <c r="F3" s="4"/>
      <c r="G3" s="4"/>
      <c r="H3" s="4"/>
      <c r="I3" s="4"/>
      <c r="J3" s="6"/>
      <c r="K3" s="6"/>
      <c r="L3" s="6"/>
      <c r="M3" s="132"/>
    </row>
    <row r="4" spans="1:18" ht="12.75" customHeight="1" x14ac:dyDescent="0.2">
      <c r="A4" s="86"/>
      <c r="B4" s="150" t="s">
        <v>67</v>
      </c>
      <c r="C4" s="193"/>
      <c r="D4" s="193"/>
      <c r="E4" s="4"/>
      <c r="F4" s="39"/>
      <c r="G4" s="39"/>
      <c r="H4" s="39"/>
      <c r="I4" s="39"/>
      <c r="J4" s="39"/>
      <c r="K4" s="39"/>
      <c r="L4" s="39"/>
      <c r="M4" s="39"/>
    </row>
    <row r="5" spans="1:18" ht="12.75" customHeight="1" x14ac:dyDescent="0.2">
      <c r="A5" s="86"/>
      <c r="B5" s="172" t="s">
        <v>336</v>
      </c>
      <c r="C5" s="173"/>
      <c r="D5" s="173"/>
      <c r="E5" s="174" t="s">
        <v>337</v>
      </c>
      <c r="F5" s="4">
        <v>0</v>
      </c>
      <c r="G5" s="4">
        <v>0</v>
      </c>
      <c r="H5" s="4">
        <v>4.5999999999999996</v>
      </c>
      <c r="I5" s="4">
        <v>18.5</v>
      </c>
      <c r="J5" s="4">
        <v>0.08</v>
      </c>
      <c r="K5" s="4">
        <v>4</v>
      </c>
      <c r="L5" s="4">
        <v>0.48</v>
      </c>
      <c r="M5" s="4">
        <v>0</v>
      </c>
    </row>
    <row r="6" spans="1:18" ht="12.75" customHeight="1" x14ac:dyDescent="0.2">
      <c r="A6" s="86"/>
      <c r="B6" s="175" t="s">
        <v>34</v>
      </c>
      <c r="C6" s="173">
        <v>5.0000000000000001E-3</v>
      </c>
      <c r="D6" s="173">
        <v>5.0000000000000001E-3</v>
      </c>
      <c r="E6" s="174"/>
      <c r="F6" s="4"/>
      <c r="G6" s="4"/>
      <c r="H6" s="4"/>
      <c r="I6" s="4"/>
      <c r="J6" s="4"/>
      <c r="K6" s="4"/>
      <c r="L6" s="4"/>
      <c r="M6" s="4"/>
    </row>
    <row r="7" spans="1:18" ht="12.75" customHeight="1" x14ac:dyDescent="0.2">
      <c r="A7" s="183">
        <v>97</v>
      </c>
      <c r="B7" s="183" t="s">
        <v>352</v>
      </c>
      <c r="C7" s="181"/>
      <c r="D7" s="181"/>
      <c r="E7" s="186" t="s">
        <v>353</v>
      </c>
      <c r="F7" s="151">
        <v>4.7</v>
      </c>
      <c r="G7" s="151">
        <v>7.61</v>
      </c>
      <c r="H7" s="151">
        <v>6.96</v>
      </c>
      <c r="I7" s="151">
        <v>115.62</v>
      </c>
      <c r="J7" s="151">
        <v>1.9E-2</v>
      </c>
      <c r="K7" s="194">
        <v>9.4E-2</v>
      </c>
      <c r="L7" s="151">
        <v>128.78</v>
      </c>
      <c r="M7" s="151">
        <v>0.28000000000000003</v>
      </c>
    </row>
    <row r="8" spans="1:18" ht="12.75" customHeight="1" x14ac:dyDescent="0.2">
      <c r="A8" s="86"/>
      <c r="B8" s="175" t="s">
        <v>69</v>
      </c>
      <c r="C8" s="173">
        <v>1.2999999999999999E-2</v>
      </c>
      <c r="D8" s="173">
        <v>1.2999999999999999E-2</v>
      </c>
      <c r="E8" s="174"/>
      <c r="F8" s="39"/>
      <c r="G8" s="39"/>
      <c r="H8" s="39"/>
      <c r="I8" s="39"/>
      <c r="J8" s="39"/>
      <c r="K8" s="39"/>
      <c r="L8" s="39"/>
      <c r="M8" s="39"/>
    </row>
    <row r="9" spans="1:18" ht="12.75" customHeight="1" x14ac:dyDescent="0.2">
      <c r="A9" s="86"/>
      <c r="B9" s="175" t="s">
        <v>19</v>
      </c>
      <c r="C9" s="173">
        <v>5.0000000000000001E-3</v>
      </c>
      <c r="D9" s="173">
        <v>5.0000000000000001E-3</v>
      </c>
      <c r="E9" s="174"/>
      <c r="F9" s="39"/>
      <c r="G9" s="39"/>
      <c r="H9" s="39"/>
      <c r="I9" s="39"/>
      <c r="J9" s="39"/>
      <c r="K9" s="39"/>
      <c r="L9" s="39"/>
      <c r="M9" s="39"/>
    </row>
    <row r="10" spans="1:18" ht="12.75" customHeight="1" x14ac:dyDescent="0.2">
      <c r="A10" s="86"/>
      <c r="B10" s="180" t="s">
        <v>20</v>
      </c>
      <c r="C10" s="173">
        <v>1.4999999999999999E-2</v>
      </c>
      <c r="D10" s="173">
        <v>1.4999999999999999E-2</v>
      </c>
      <c r="E10" s="171"/>
      <c r="F10" s="39"/>
      <c r="G10" s="39"/>
      <c r="H10" s="39"/>
      <c r="I10" s="39"/>
      <c r="J10" s="39"/>
      <c r="K10" s="39"/>
      <c r="L10" s="39"/>
      <c r="M10" s="39"/>
    </row>
    <row r="11" spans="1:18" ht="12.75" customHeight="1" x14ac:dyDescent="0.2">
      <c r="A11" s="86">
        <v>170</v>
      </c>
      <c r="B11" s="5" t="s">
        <v>271</v>
      </c>
      <c r="C11" s="170"/>
      <c r="D11" s="170"/>
      <c r="E11" s="171" t="s">
        <v>22</v>
      </c>
      <c r="F11" s="176">
        <v>4.82</v>
      </c>
      <c r="G11" s="176">
        <v>5.16</v>
      </c>
      <c r="H11" s="176">
        <v>16.52</v>
      </c>
      <c r="I11" s="176">
        <v>131.80000000000001</v>
      </c>
      <c r="J11" s="176">
        <v>0.06</v>
      </c>
      <c r="K11" s="176">
        <v>1.28</v>
      </c>
      <c r="L11" s="176">
        <v>155.6</v>
      </c>
      <c r="M11" s="176">
        <v>0.26</v>
      </c>
    </row>
    <row r="12" spans="1:18" ht="12.75" customHeight="1" x14ac:dyDescent="0.2">
      <c r="A12" s="86"/>
      <c r="B12" s="180" t="s">
        <v>23</v>
      </c>
      <c r="C12" s="173">
        <v>0.14000000000000001</v>
      </c>
      <c r="D12" s="173">
        <v>0.14000000000000001</v>
      </c>
      <c r="E12" s="174"/>
      <c r="F12" s="176"/>
      <c r="G12" s="176"/>
      <c r="H12" s="176"/>
      <c r="I12" s="176"/>
      <c r="J12" s="176"/>
      <c r="K12" s="176"/>
      <c r="L12" s="176"/>
      <c r="M12" s="176"/>
      <c r="N12" s="25"/>
      <c r="O12" s="26"/>
      <c r="P12" s="28"/>
      <c r="Q12" s="26"/>
      <c r="R12" s="26"/>
    </row>
    <row r="13" spans="1:18" ht="12.75" customHeight="1" x14ac:dyDescent="0.2">
      <c r="A13" s="86"/>
      <c r="B13" s="180" t="s">
        <v>272</v>
      </c>
      <c r="C13" s="173">
        <v>1.6E-2</v>
      </c>
      <c r="D13" s="173">
        <v>1.6E-2</v>
      </c>
      <c r="E13" s="174"/>
      <c r="F13" s="176"/>
      <c r="G13" s="176"/>
      <c r="H13" s="176"/>
      <c r="I13" s="176"/>
      <c r="J13" s="176"/>
      <c r="K13" s="176"/>
      <c r="L13" s="176"/>
      <c r="M13" s="176"/>
      <c r="N13" s="25"/>
      <c r="O13" s="26"/>
      <c r="P13" s="28"/>
      <c r="Q13" s="26"/>
      <c r="R13" s="26"/>
    </row>
    <row r="14" spans="1:18" ht="12.75" customHeight="1" x14ac:dyDescent="0.2">
      <c r="A14" s="86"/>
      <c r="B14" s="180" t="s">
        <v>24</v>
      </c>
      <c r="C14" s="173">
        <v>2E-3</v>
      </c>
      <c r="D14" s="173">
        <v>2E-3</v>
      </c>
      <c r="E14" s="174"/>
      <c r="F14" s="176"/>
      <c r="G14" s="176"/>
      <c r="H14" s="176"/>
      <c r="I14" s="176"/>
      <c r="J14" s="176"/>
      <c r="K14" s="176"/>
      <c r="L14" s="176"/>
      <c r="M14" s="176"/>
      <c r="N14" s="25"/>
      <c r="O14" s="26"/>
      <c r="P14" s="28"/>
      <c r="Q14" s="26"/>
      <c r="R14" s="26"/>
    </row>
    <row r="15" spans="1:18" ht="12.75" customHeight="1" x14ac:dyDescent="0.2">
      <c r="A15" s="86"/>
      <c r="B15" s="180" t="s">
        <v>19</v>
      </c>
      <c r="C15" s="173">
        <v>2E-3</v>
      </c>
      <c r="D15" s="173">
        <v>2E-3</v>
      </c>
      <c r="E15" s="174"/>
      <c r="F15" s="176"/>
      <c r="G15" s="176"/>
      <c r="H15" s="176"/>
      <c r="I15" s="176"/>
      <c r="J15" s="176"/>
      <c r="K15" s="176"/>
      <c r="L15" s="176"/>
      <c r="M15" s="176"/>
      <c r="N15" s="25"/>
      <c r="O15" s="26"/>
      <c r="P15" s="28"/>
      <c r="Q15" s="26"/>
      <c r="R15" s="26"/>
    </row>
    <row r="16" spans="1:18" ht="12.75" customHeight="1" x14ac:dyDescent="0.2">
      <c r="A16" s="86">
        <v>508</v>
      </c>
      <c r="B16" s="172" t="s">
        <v>104</v>
      </c>
      <c r="C16" s="173"/>
      <c r="D16" s="38"/>
      <c r="E16" s="188" t="s">
        <v>27</v>
      </c>
      <c r="F16" s="178">
        <v>3.24</v>
      </c>
      <c r="G16" s="178">
        <v>2.97</v>
      </c>
      <c r="H16" s="178">
        <v>22.5</v>
      </c>
      <c r="I16" s="178">
        <v>129.6</v>
      </c>
      <c r="J16" s="178">
        <v>0.36</v>
      </c>
      <c r="K16" s="178">
        <v>1.17</v>
      </c>
      <c r="L16" s="178">
        <v>111.6</v>
      </c>
      <c r="M16" s="178">
        <v>0.72</v>
      </c>
      <c r="N16" s="25"/>
      <c r="O16" s="26"/>
      <c r="P16" s="28"/>
      <c r="Q16" s="26"/>
      <c r="R16" s="26"/>
    </row>
    <row r="17" spans="1:18" ht="12.75" customHeight="1" x14ac:dyDescent="0.2">
      <c r="A17" s="86"/>
      <c r="B17" s="175" t="s">
        <v>113</v>
      </c>
      <c r="C17" s="179">
        <v>2.3999999999999998E-3</v>
      </c>
      <c r="D17" s="179">
        <v>2.3999999999999998E-3</v>
      </c>
      <c r="E17" s="188"/>
      <c r="F17" s="39"/>
      <c r="G17" s="39"/>
      <c r="H17" s="39"/>
      <c r="I17" s="39"/>
      <c r="J17" s="39"/>
      <c r="K17" s="39"/>
      <c r="L17" s="39"/>
      <c r="M17" s="39"/>
      <c r="N17" s="25"/>
      <c r="O17" s="26"/>
      <c r="P17" s="28"/>
      <c r="Q17" s="26"/>
      <c r="R17" s="26"/>
    </row>
    <row r="18" spans="1:18" ht="12.75" customHeight="1" x14ac:dyDescent="0.2">
      <c r="A18" s="86"/>
      <c r="B18" s="180" t="s">
        <v>23</v>
      </c>
      <c r="C18" s="181">
        <v>0.09</v>
      </c>
      <c r="D18" s="181">
        <v>0.09</v>
      </c>
      <c r="E18" s="188"/>
      <c r="F18" s="39"/>
      <c r="G18" s="39"/>
      <c r="H18" s="39"/>
      <c r="I18" s="39"/>
      <c r="J18" s="39"/>
      <c r="K18" s="39"/>
      <c r="L18" s="39"/>
      <c r="M18" s="39"/>
      <c r="N18" s="25"/>
      <c r="O18" s="26"/>
      <c r="P18" s="28"/>
      <c r="Q18" s="26"/>
      <c r="R18" s="26"/>
    </row>
    <row r="19" spans="1:18" ht="12.75" customHeight="1" x14ac:dyDescent="0.2">
      <c r="A19" s="86"/>
      <c r="B19" s="180" t="s">
        <v>24</v>
      </c>
      <c r="C19" s="173">
        <v>8.9999999999999993E-3</v>
      </c>
      <c r="D19" s="173">
        <v>8.9999999999999993E-3</v>
      </c>
      <c r="E19" s="191"/>
      <c r="F19" s="39"/>
      <c r="G19" s="39"/>
      <c r="H19" s="39"/>
      <c r="I19" s="39"/>
      <c r="J19" s="39"/>
      <c r="K19" s="39"/>
      <c r="L19" s="39"/>
      <c r="M19" s="39"/>
      <c r="N19" s="25"/>
      <c r="O19" s="26"/>
      <c r="P19" s="28"/>
      <c r="Q19" s="26"/>
      <c r="R19" s="26"/>
    </row>
    <row r="20" spans="1:18" ht="12.75" customHeight="1" x14ac:dyDescent="0.2">
      <c r="A20" s="86">
        <v>114</v>
      </c>
      <c r="B20" s="172" t="s">
        <v>31</v>
      </c>
      <c r="C20" s="173">
        <v>1.4999999999999999E-2</v>
      </c>
      <c r="D20" s="173">
        <v>1.4999999999999999E-2</v>
      </c>
      <c r="E20" s="174" t="s">
        <v>354</v>
      </c>
      <c r="F20" s="39">
        <v>1.1399999999999999</v>
      </c>
      <c r="G20" s="39">
        <v>0.12</v>
      </c>
      <c r="H20" s="39">
        <v>7.38</v>
      </c>
      <c r="I20" s="39">
        <v>35.25</v>
      </c>
      <c r="J20" s="39">
        <v>1.7000000000000001E-2</v>
      </c>
      <c r="K20" s="39">
        <v>0</v>
      </c>
      <c r="L20" s="39">
        <v>3</v>
      </c>
      <c r="M20" s="39">
        <v>0.16500000000000001</v>
      </c>
    </row>
    <row r="21" spans="1:18" ht="12.75" customHeight="1" x14ac:dyDescent="0.2">
      <c r="A21" s="86"/>
      <c r="B21" s="195"/>
      <c r="C21" s="173"/>
      <c r="D21" s="173"/>
      <c r="E21" s="174"/>
      <c r="F21" s="39"/>
      <c r="G21" s="39"/>
      <c r="H21" s="39"/>
      <c r="I21" s="39"/>
      <c r="J21" s="39"/>
      <c r="K21" s="39"/>
      <c r="L21" s="39"/>
      <c r="M21" s="39"/>
    </row>
    <row r="22" spans="1:18" ht="12.75" customHeight="1" x14ac:dyDescent="0.2">
      <c r="A22" s="86">
        <v>535</v>
      </c>
      <c r="B22" s="172" t="s">
        <v>75</v>
      </c>
      <c r="C22" s="173"/>
      <c r="D22" s="173"/>
      <c r="E22" s="174" t="s">
        <v>27</v>
      </c>
      <c r="F22" s="176">
        <v>5.22</v>
      </c>
      <c r="G22" s="176">
        <v>4.5</v>
      </c>
      <c r="H22" s="176">
        <v>7.2</v>
      </c>
      <c r="I22" s="176">
        <v>90</v>
      </c>
      <c r="J22" s="177">
        <v>7.1999999999999995E-2</v>
      </c>
      <c r="K22" s="176">
        <v>1.26</v>
      </c>
      <c r="L22" s="176">
        <v>216</v>
      </c>
      <c r="M22" s="176">
        <v>0.18</v>
      </c>
    </row>
    <row r="23" spans="1:18" ht="12.75" customHeight="1" x14ac:dyDescent="0.2">
      <c r="A23" s="86"/>
      <c r="B23" s="175" t="s">
        <v>355</v>
      </c>
      <c r="C23" s="173">
        <v>0.184</v>
      </c>
      <c r="D23" s="173">
        <v>0.18</v>
      </c>
      <c r="E23" s="171"/>
      <c r="F23" s="176"/>
      <c r="G23" s="176"/>
      <c r="H23" s="176"/>
      <c r="I23" s="176"/>
      <c r="J23" s="176"/>
      <c r="K23" s="176"/>
      <c r="L23" s="176"/>
      <c r="M23" s="176"/>
    </row>
    <row r="24" spans="1:18" ht="12.75" customHeight="1" x14ac:dyDescent="0.2">
      <c r="A24" s="86"/>
      <c r="B24" s="42" t="s">
        <v>77</v>
      </c>
      <c r="C24" s="193"/>
      <c r="D24" s="193"/>
      <c r="E24" s="4"/>
      <c r="F24" s="39"/>
      <c r="G24" s="39"/>
      <c r="H24" s="39"/>
      <c r="I24" s="39"/>
      <c r="J24" s="39"/>
      <c r="K24" s="39"/>
      <c r="L24" s="39"/>
      <c r="M24" s="39"/>
    </row>
    <row r="25" spans="1:18" ht="12.75" customHeight="1" x14ac:dyDescent="0.2">
      <c r="A25" s="86">
        <v>113</v>
      </c>
      <c r="B25" s="172" t="s">
        <v>343</v>
      </c>
      <c r="C25" s="193"/>
      <c r="D25" s="193"/>
      <c r="E25" s="174" t="s">
        <v>344</v>
      </c>
      <c r="F25" s="39">
        <v>0.89100000000000001</v>
      </c>
      <c r="G25" s="39">
        <v>8.1000000000000003E-2</v>
      </c>
      <c r="H25" s="39">
        <v>2.84</v>
      </c>
      <c r="I25" s="39">
        <v>16.2</v>
      </c>
      <c r="J25" s="39">
        <v>8.0000000000000002E-3</v>
      </c>
      <c r="K25" s="39">
        <v>12.15</v>
      </c>
      <c r="L25" s="39">
        <v>8.1</v>
      </c>
      <c r="M25" s="39">
        <v>0.89100000000000001</v>
      </c>
    </row>
    <row r="26" spans="1:18" ht="12.75" customHeight="1" x14ac:dyDescent="0.2">
      <c r="A26" s="86"/>
      <c r="B26" s="175" t="s">
        <v>356</v>
      </c>
      <c r="C26" s="173">
        <v>8.6999999999999994E-2</v>
      </c>
      <c r="D26" s="173">
        <v>8.1000000000000003E-2</v>
      </c>
      <c r="E26" s="4"/>
      <c r="F26" s="39"/>
      <c r="G26" s="39"/>
      <c r="H26" s="39"/>
      <c r="I26" s="39"/>
      <c r="J26" s="39"/>
      <c r="K26" s="39"/>
      <c r="L26" s="39"/>
      <c r="M26" s="39"/>
    </row>
    <row r="27" spans="1:18" ht="12.75" customHeight="1" x14ac:dyDescent="0.2">
      <c r="A27" s="196">
        <v>139</v>
      </c>
      <c r="B27" s="197" t="s">
        <v>357</v>
      </c>
      <c r="C27" s="198"/>
      <c r="D27" s="198"/>
      <c r="E27" s="199" t="s">
        <v>40</v>
      </c>
      <c r="F27" s="199" t="s">
        <v>121</v>
      </c>
      <c r="G27" s="200">
        <v>4.2</v>
      </c>
      <c r="H27" s="200">
        <v>13</v>
      </c>
      <c r="I27" s="200">
        <v>97</v>
      </c>
      <c r="J27" s="200">
        <v>7.1999999999999995E-2</v>
      </c>
      <c r="K27" s="200">
        <v>6.14</v>
      </c>
      <c r="L27" s="200">
        <v>12.4</v>
      </c>
      <c r="M27" s="200">
        <v>0.74</v>
      </c>
    </row>
    <row r="28" spans="1:18" ht="12.75" customHeight="1" x14ac:dyDescent="0.2">
      <c r="A28" s="86"/>
      <c r="B28" s="175" t="s">
        <v>43</v>
      </c>
      <c r="C28" s="173">
        <v>0.08</v>
      </c>
      <c r="D28" s="173">
        <v>0.06</v>
      </c>
      <c r="E28" s="174"/>
      <c r="F28" s="39"/>
      <c r="G28" s="39"/>
      <c r="H28" s="39"/>
      <c r="I28" s="39"/>
      <c r="J28" s="39"/>
      <c r="K28" s="39"/>
      <c r="L28" s="39"/>
      <c r="M28" s="39"/>
      <c r="N28" s="16"/>
      <c r="O28" s="16"/>
      <c r="P28" s="16"/>
      <c r="Q28" s="16"/>
      <c r="R28" s="16"/>
    </row>
    <row r="29" spans="1:18" ht="12.75" customHeight="1" x14ac:dyDescent="0.2">
      <c r="A29" s="86"/>
      <c r="B29" s="175" t="s">
        <v>129</v>
      </c>
      <c r="C29" s="173">
        <v>4.0000000000000001E-3</v>
      </c>
      <c r="D29" s="173">
        <v>4.0000000000000001E-3</v>
      </c>
      <c r="E29" s="174"/>
      <c r="F29" s="39"/>
      <c r="G29" s="39"/>
      <c r="H29" s="39"/>
      <c r="I29" s="39"/>
      <c r="J29" s="39"/>
      <c r="K29" s="39"/>
      <c r="L29" s="39"/>
      <c r="M29" s="39"/>
      <c r="N29" s="16"/>
      <c r="O29" s="16"/>
      <c r="P29" s="16"/>
      <c r="Q29" s="16"/>
      <c r="R29" s="16"/>
    </row>
    <row r="30" spans="1:18" ht="12.75" customHeight="1" x14ac:dyDescent="0.2">
      <c r="A30" s="86"/>
      <c r="B30" s="175" t="s">
        <v>44</v>
      </c>
      <c r="C30" s="173">
        <v>0.01</v>
      </c>
      <c r="D30" s="173">
        <v>8.0000000000000002E-3</v>
      </c>
      <c r="E30" s="174"/>
      <c r="F30" s="39"/>
      <c r="G30" s="39"/>
      <c r="H30" s="39"/>
      <c r="I30" s="39"/>
      <c r="J30" s="39"/>
      <c r="K30" s="39"/>
      <c r="L30" s="39"/>
      <c r="M30" s="39"/>
      <c r="N30" s="16"/>
      <c r="O30" s="16"/>
      <c r="P30" s="16"/>
      <c r="Q30" s="16"/>
      <c r="R30" s="16"/>
    </row>
    <row r="31" spans="1:18" ht="12.75" customHeight="1" x14ac:dyDescent="0.2">
      <c r="A31" s="86"/>
      <c r="B31" s="175" t="s">
        <v>45</v>
      </c>
      <c r="C31" s="173">
        <v>5.0000000000000001E-3</v>
      </c>
      <c r="D31" s="173">
        <v>4.0000000000000001E-3</v>
      </c>
      <c r="E31" s="174"/>
      <c r="F31" s="39"/>
      <c r="G31" s="39"/>
      <c r="H31" s="39"/>
      <c r="I31" s="39"/>
      <c r="J31" s="39"/>
      <c r="K31" s="39"/>
      <c r="L31" s="39"/>
      <c r="M31" s="39"/>
      <c r="N31" s="16"/>
      <c r="O31" s="16"/>
      <c r="P31" s="16"/>
      <c r="Q31" s="16"/>
      <c r="R31" s="16"/>
    </row>
    <row r="32" spans="1:18" ht="12.75" customHeight="1" x14ac:dyDescent="0.2">
      <c r="A32" s="86"/>
      <c r="B32" s="175" t="s">
        <v>130</v>
      </c>
      <c r="C32" s="173">
        <v>1.2999999999999999E-2</v>
      </c>
      <c r="D32" s="173">
        <v>1.2E-2</v>
      </c>
      <c r="E32" s="174"/>
      <c r="F32" s="39"/>
      <c r="G32" s="39"/>
      <c r="H32" s="39"/>
      <c r="I32" s="39"/>
      <c r="J32" s="39"/>
      <c r="K32" s="39"/>
      <c r="L32" s="39"/>
      <c r="M32" s="39"/>
      <c r="N32" s="16"/>
      <c r="O32" s="16"/>
      <c r="P32" s="16"/>
      <c r="Q32" s="16"/>
      <c r="R32" s="16"/>
    </row>
    <row r="33" spans="1:18" ht="12.75" customHeight="1" x14ac:dyDescent="0.2">
      <c r="A33" s="86"/>
      <c r="B33" s="175" t="s">
        <v>46</v>
      </c>
      <c r="C33" s="173">
        <v>4.0000000000000001E-3</v>
      </c>
      <c r="D33" s="173">
        <v>4.0000000000000001E-3</v>
      </c>
      <c r="E33" s="171"/>
      <c r="F33" s="39"/>
      <c r="G33" s="39"/>
      <c r="H33" s="39"/>
      <c r="I33" s="39"/>
      <c r="J33" s="39"/>
      <c r="K33" s="39"/>
      <c r="L33" s="39"/>
      <c r="M33" s="39"/>
      <c r="N33" s="16"/>
      <c r="O33" s="16"/>
      <c r="P33" s="16"/>
      <c r="Q33" s="16"/>
      <c r="R33" s="16"/>
    </row>
    <row r="34" spans="1:18" ht="12.75" customHeight="1" x14ac:dyDescent="0.2">
      <c r="A34" s="86"/>
      <c r="B34" s="175" t="s">
        <v>48</v>
      </c>
      <c r="C34" s="173">
        <v>5.0000000000000001E-3</v>
      </c>
      <c r="D34" s="173">
        <v>5.0000000000000001E-3</v>
      </c>
      <c r="E34" s="171"/>
      <c r="F34" s="39"/>
      <c r="G34" s="39"/>
      <c r="H34" s="39"/>
      <c r="I34" s="39"/>
      <c r="J34" s="39"/>
      <c r="K34" s="39"/>
      <c r="L34" s="39"/>
      <c r="M34" s="39"/>
      <c r="N34" s="16"/>
      <c r="O34" s="16"/>
      <c r="P34" s="16"/>
      <c r="Q34" s="16"/>
      <c r="R34" s="16"/>
    </row>
    <row r="35" spans="1:18" ht="12.75" customHeight="1" x14ac:dyDescent="0.2">
      <c r="A35" s="86">
        <v>351</v>
      </c>
      <c r="B35" s="172" t="s">
        <v>208</v>
      </c>
      <c r="C35" s="173"/>
      <c r="D35" s="173"/>
      <c r="E35" s="174" t="s">
        <v>59</v>
      </c>
      <c r="F35" s="176">
        <v>11.12</v>
      </c>
      <c r="G35" s="176" t="s">
        <v>210</v>
      </c>
      <c r="H35" s="176">
        <v>7.68</v>
      </c>
      <c r="I35" s="176" t="s">
        <v>212</v>
      </c>
      <c r="J35" s="176" t="s">
        <v>213</v>
      </c>
      <c r="K35" s="176" t="s">
        <v>214</v>
      </c>
      <c r="L35" s="176" t="s">
        <v>215</v>
      </c>
      <c r="M35" s="176" t="s">
        <v>216</v>
      </c>
    </row>
    <row r="36" spans="1:18" ht="12.75" customHeight="1" x14ac:dyDescent="0.2">
      <c r="A36" s="86"/>
      <c r="B36" s="175" t="s">
        <v>217</v>
      </c>
      <c r="C36" s="173">
        <v>0.10199999999999999</v>
      </c>
      <c r="D36" s="173">
        <v>6.4000000000000001E-2</v>
      </c>
      <c r="E36" s="174"/>
      <c r="F36" s="176"/>
      <c r="G36" s="176"/>
      <c r="H36" s="176"/>
      <c r="I36" s="176"/>
      <c r="J36" s="176"/>
      <c r="K36" s="176"/>
      <c r="L36" s="176"/>
      <c r="M36" s="176"/>
    </row>
    <row r="37" spans="1:18" ht="12.75" customHeight="1" x14ac:dyDescent="0.2">
      <c r="A37" s="86"/>
      <c r="B37" s="175" t="s">
        <v>20</v>
      </c>
      <c r="C37" s="173">
        <v>1.4999999999999999E-2</v>
      </c>
      <c r="D37" s="173">
        <v>1.4999999999999999E-2</v>
      </c>
      <c r="E37" s="174"/>
      <c r="F37" s="176"/>
      <c r="G37" s="176"/>
      <c r="H37" s="176"/>
      <c r="I37" s="176"/>
      <c r="J37" s="176"/>
      <c r="K37" s="176"/>
      <c r="L37" s="176"/>
      <c r="M37" s="176"/>
    </row>
    <row r="38" spans="1:18" ht="12.75" customHeight="1" x14ac:dyDescent="0.2">
      <c r="A38" s="5"/>
      <c r="B38" s="175" t="s">
        <v>61</v>
      </c>
      <c r="C38" s="179" t="s">
        <v>358</v>
      </c>
      <c r="D38" s="173">
        <v>5.0000000000000001E-3</v>
      </c>
      <c r="E38" s="171"/>
      <c r="F38" s="176"/>
      <c r="G38" s="176"/>
      <c r="H38" s="176"/>
      <c r="I38" s="176"/>
      <c r="J38" s="176"/>
      <c r="K38" s="176"/>
      <c r="L38" s="176"/>
      <c r="M38" s="176"/>
    </row>
    <row r="39" spans="1:18" ht="12.75" customHeight="1" x14ac:dyDescent="0.2">
      <c r="A39" s="189"/>
      <c r="B39" s="175" t="s">
        <v>19</v>
      </c>
      <c r="C39" s="179">
        <v>1.5E-3</v>
      </c>
      <c r="D39" s="179">
        <v>1.5E-3</v>
      </c>
      <c r="E39" s="174"/>
      <c r="F39" s="176"/>
      <c r="G39" s="176"/>
      <c r="H39" s="176"/>
      <c r="I39" s="176"/>
      <c r="J39" s="176"/>
      <c r="K39" s="176"/>
      <c r="L39" s="176"/>
      <c r="M39" s="176"/>
    </row>
    <row r="40" spans="1:18" ht="12.75" customHeight="1" x14ac:dyDescent="0.2">
      <c r="A40" s="189"/>
      <c r="B40" s="175" t="s">
        <v>23</v>
      </c>
      <c r="C40" s="179">
        <v>1.0999999999999999E-2</v>
      </c>
      <c r="D40" s="179">
        <v>1.0999999999999999E-2</v>
      </c>
      <c r="E40" s="174"/>
      <c r="F40" s="176"/>
      <c r="G40" s="176"/>
      <c r="H40" s="176"/>
      <c r="I40" s="176"/>
      <c r="J40" s="176"/>
      <c r="K40" s="176"/>
      <c r="L40" s="176"/>
      <c r="M40" s="176"/>
    </row>
    <row r="41" spans="1:18" ht="12.75" customHeight="1" x14ac:dyDescent="0.2">
      <c r="A41" s="86">
        <v>428</v>
      </c>
      <c r="B41" s="172" t="s">
        <v>218</v>
      </c>
      <c r="C41" s="173"/>
      <c r="D41" s="173"/>
      <c r="E41" s="171" t="s">
        <v>219</v>
      </c>
      <c r="F41" s="39">
        <v>6.11</v>
      </c>
      <c r="G41" s="39">
        <v>5.94</v>
      </c>
      <c r="H41" s="39">
        <v>6.44</v>
      </c>
      <c r="I41" s="39">
        <v>103.95</v>
      </c>
      <c r="J41" s="39">
        <v>6.6000000000000003E-2</v>
      </c>
      <c r="K41" s="39">
        <v>28.05</v>
      </c>
      <c r="L41" s="39">
        <v>100.65</v>
      </c>
      <c r="M41" s="39">
        <v>1.65</v>
      </c>
    </row>
    <row r="42" spans="1:18" ht="12.75" customHeight="1" x14ac:dyDescent="0.2">
      <c r="A42" s="86"/>
      <c r="B42" s="175" t="s">
        <v>220</v>
      </c>
      <c r="C42" s="173">
        <v>0.217</v>
      </c>
      <c r="D42" s="173">
        <v>0.17299999999999999</v>
      </c>
      <c r="E42" s="174"/>
      <c r="F42" s="39"/>
      <c r="G42" s="39"/>
      <c r="H42" s="39"/>
      <c r="I42" s="39"/>
      <c r="J42" s="39"/>
      <c r="K42" s="39"/>
      <c r="L42" s="39"/>
      <c r="M42" s="39"/>
      <c r="N42" s="16"/>
      <c r="O42" s="16"/>
      <c r="P42" s="16"/>
      <c r="Q42" s="16"/>
      <c r="R42" s="16"/>
    </row>
    <row r="43" spans="1:18" ht="12.75" customHeight="1" x14ac:dyDescent="0.2">
      <c r="A43" s="86"/>
      <c r="B43" s="175" t="s">
        <v>19</v>
      </c>
      <c r="C43" s="173">
        <v>6.7000000000000002E-3</v>
      </c>
      <c r="D43" s="173">
        <v>7.0000000000000001E-3</v>
      </c>
      <c r="E43" s="174"/>
      <c r="F43" s="39"/>
      <c r="G43" s="39"/>
      <c r="H43" s="39"/>
      <c r="I43" s="39"/>
      <c r="J43" s="39"/>
      <c r="K43" s="39"/>
      <c r="L43" s="39"/>
      <c r="M43" s="39"/>
      <c r="N43" s="16"/>
      <c r="O43" s="16"/>
      <c r="P43" s="16"/>
      <c r="Q43" s="16"/>
      <c r="R43" s="16"/>
    </row>
    <row r="44" spans="1:18" ht="12.75" customHeight="1" x14ac:dyDescent="0.2">
      <c r="A44" s="86"/>
      <c r="B44" s="175" t="s">
        <v>44</v>
      </c>
      <c r="C44" s="173">
        <v>1.2999999999999999E-2</v>
      </c>
      <c r="D44" s="173">
        <v>0.01</v>
      </c>
      <c r="E44" s="174"/>
      <c r="F44" s="39"/>
      <c r="G44" s="39"/>
      <c r="H44" s="39"/>
      <c r="I44" s="39"/>
      <c r="J44" s="39"/>
      <c r="K44" s="39"/>
      <c r="L44" s="39"/>
      <c r="M44" s="39"/>
      <c r="N44" s="16"/>
      <c r="O44" s="16"/>
      <c r="P44" s="16"/>
      <c r="Q44" s="16"/>
      <c r="R44" s="16"/>
    </row>
    <row r="45" spans="1:18" ht="12.75" customHeight="1" x14ac:dyDescent="0.2">
      <c r="A45" s="86"/>
      <c r="B45" s="175" t="s">
        <v>45</v>
      </c>
      <c r="C45" s="173">
        <v>1.2E-2</v>
      </c>
      <c r="D45" s="173">
        <v>0.01</v>
      </c>
      <c r="E45" s="174"/>
      <c r="F45" s="39"/>
      <c r="G45" s="39"/>
      <c r="H45" s="39"/>
      <c r="I45" s="39"/>
      <c r="J45" s="39"/>
      <c r="K45" s="39"/>
      <c r="L45" s="39"/>
      <c r="M45" s="39"/>
      <c r="N45" s="16"/>
      <c r="O45" s="16"/>
      <c r="P45" s="16"/>
      <c r="Q45" s="16"/>
      <c r="R45" s="16"/>
    </row>
    <row r="46" spans="1:18" ht="12.75" customHeight="1" x14ac:dyDescent="0.2">
      <c r="A46" s="86"/>
      <c r="B46" s="175" t="s">
        <v>155</v>
      </c>
      <c r="C46" s="173">
        <v>1.2999999999999999E-2</v>
      </c>
      <c r="D46" s="173">
        <v>1.2999999999999999E-2</v>
      </c>
      <c r="E46" s="174"/>
      <c r="F46" s="39"/>
      <c r="G46" s="39"/>
      <c r="H46" s="39"/>
      <c r="I46" s="39"/>
      <c r="J46" s="39"/>
      <c r="K46" s="39"/>
      <c r="L46" s="39"/>
      <c r="M46" s="39"/>
      <c r="N46" s="16"/>
      <c r="O46" s="16"/>
      <c r="P46" s="16"/>
      <c r="Q46" s="16"/>
      <c r="R46" s="16"/>
    </row>
    <row r="47" spans="1:18" ht="12.75" customHeight="1" x14ac:dyDescent="0.2">
      <c r="A47" s="86"/>
      <c r="B47" s="175" t="s">
        <v>60</v>
      </c>
      <c r="C47" s="173">
        <v>1.8E-3</v>
      </c>
      <c r="D47" s="173">
        <v>2E-3</v>
      </c>
      <c r="E47" s="174"/>
      <c r="F47" s="39"/>
      <c r="G47" s="39"/>
      <c r="H47" s="39"/>
      <c r="I47" s="39"/>
      <c r="J47" s="39"/>
      <c r="K47" s="39"/>
      <c r="L47" s="39"/>
      <c r="M47" s="39"/>
      <c r="N47" s="16"/>
      <c r="O47" s="16"/>
      <c r="P47" s="16"/>
      <c r="Q47" s="16"/>
      <c r="R47" s="16"/>
    </row>
    <row r="48" spans="1:18" ht="12.75" customHeight="1" x14ac:dyDescent="0.2">
      <c r="A48" s="86">
        <v>524</v>
      </c>
      <c r="B48" s="172" t="s">
        <v>83</v>
      </c>
      <c r="C48" s="201"/>
      <c r="D48" s="201"/>
      <c r="E48" s="174" t="s">
        <v>27</v>
      </c>
      <c r="F48" s="39">
        <v>0.18</v>
      </c>
      <c r="G48" s="39">
        <v>0.108</v>
      </c>
      <c r="H48" s="39">
        <v>31.1</v>
      </c>
      <c r="I48" s="39">
        <v>140.19999999999999</v>
      </c>
      <c r="J48" s="39">
        <v>7.1999999999999998E-3</v>
      </c>
      <c r="K48" s="39">
        <v>2.34</v>
      </c>
      <c r="L48" s="39">
        <v>19.8</v>
      </c>
      <c r="M48" s="39">
        <v>0.18</v>
      </c>
    </row>
    <row r="49" spans="1:13" ht="12.75" customHeight="1" x14ac:dyDescent="0.2">
      <c r="A49" s="86"/>
      <c r="B49" s="180" t="s">
        <v>359</v>
      </c>
      <c r="C49" s="181">
        <v>5.3999999999999999E-2</v>
      </c>
      <c r="D49" s="181">
        <v>5.3999999999999999E-2</v>
      </c>
      <c r="E49" s="174"/>
      <c r="F49" s="39"/>
      <c r="G49" s="39"/>
      <c r="H49" s="39"/>
      <c r="I49" s="39"/>
      <c r="J49" s="39"/>
      <c r="K49" s="39"/>
      <c r="L49" s="39"/>
      <c r="M49" s="39"/>
    </row>
    <row r="50" spans="1:13" ht="12.75" customHeight="1" x14ac:dyDescent="0.2">
      <c r="A50" s="86"/>
      <c r="B50" s="180" t="s">
        <v>85</v>
      </c>
      <c r="C50" s="181">
        <v>8.9999999999999993E-3</v>
      </c>
      <c r="D50" s="181">
        <v>8.9999999999999993E-3</v>
      </c>
      <c r="E50" s="174"/>
      <c r="F50" s="39"/>
      <c r="G50" s="39"/>
      <c r="H50" s="39"/>
      <c r="I50" s="39"/>
      <c r="J50" s="39"/>
      <c r="K50" s="39"/>
      <c r="L50" s="39"/>
      <c r="M50" s="39"/>
    </row>
    <row r="51" spans="1:13" ht="12.75" customHeight="1" x14ac:dyDescent="0.2">
      <c r="A51" s="86"/>
      <c r="B51" s="180" t="s">
        <v>24</v>
      </c>
      <c r="C51" s="181">
        <v>0.01</v>
      </c>
      <c r="D51" s="181">
        <v>0.01</v>
      </c>
      <c r="E51" s="174"/>
      <c r="F51" s="39"/>
      <c r="G51" s="39"/>
      <c r="H51" s="39"/>
      <c r="I51" s="39"/>
      <c r="J51" s="39"/>
      <c r="K51" s="39"/>
      <c r="L51" s="39"/>
      <c r="M51" s="39"/>
    </row>
    <row r="52" spans="1:13" ht="12.75" customHeight="1" x14ac:dyDescent="0.2">
      <c r="A52" s="86">
        <v>114</v>
      </c>
      <c r="B52" s="172" t="s">
        <v>31</v>
      </c>
      <c r="C52" s="173">
        <v>0.02</v>
      </c>
      <c r="D52" s="173">
        <v>0.02</v>
      </c>
      <c r="E52" s="174" t="s">
        <v>32</v>
      </c>
      <c r="F52" s="176">
        <v>1.52</v>
      </c>
      <c r="G52" s="176">
        <v>0.16</v>
      </c>
      <c r="H52" s="176">
        <v>9.84</v>
      </c>
      <c r="I52" s="176">
        <v>47</v>
      </c>
      <c r="J52" s="177">
        <v>2.1999999999999999E-2</v>
      </c>
      <c r="K52" s="176">
        <v>0</v>
      </c>
      <c r="L52" s="176">
        <v>4</v>
      </c>
      <c r="M52" s="176">
        <v>0.22</v>
      </c>
    </row>
    <row r="53" spans="1:13" ht="12.75" customHeight="1" x14ac:dyDescent="0.2">
      <c r="A53" s="86">
        <v>115</v>
      </c>
      <c r="B53" s="172" t="s">
        <v>54</v>
      </c>
      <c r="C53" s="173">
        <v>3.5000000000000003E-2</v>
      </c>
      <c r="D53" s="173">
        <v>3.5000000000000003E-2</v>
      </c>
      <c r="E53" s="174" t="s">
        <v>55</v>
      </c>
      <c r="F53" s="176">
        <v>2.31</v>
      </c>
      <c r="G53" s="176">
        <v>0.42</v>
      </c>
      <c r="H53" s="176">
        <v>11.69</v>
      </c>
      <c r="I53" s="176">
        <v>60.9</v>
      </c>
      <c r="J53" s="177">
        <v>6.3E-2</v>
      </c>
      <c r="K53" s="176">
        <v>0</v>
      </c>
      <c r="L53" s="176">
        <v>12.25</v>
      </c>
      <c r="M53" s="177">
        <v>1.365</v>
      </c>
    </row>
    <row r="54" spans="1:13" ht="12.75" customHeight="1" x14ac:dyDescent="0.2">
      <c r="A54" s="86"/>
      <c r="B54" s="42" t="s">
        <v>56</v>
      </c>
      <c r="C54" s="181"/>
      <c r="D54" s="181"/>
      <c r="E54" s="174"/>
      <c r="F54" s="176"/>
      <c r="G54" s="176"/>
      <c r="H54" s="176"/>
      <c r="I54" s="176"/>
      <c r="J54" s="176"/>
      <c r="K54" s="185"/>
      <c r="L54" s="176"/>
      <c r="M54" s="176"/>
    </row>
    <row r="55" spans="1:13" ht="12.75" customHeight="1" x14ac:dyDescent="0.2">
      <c r="A55" s="86">
        <v>589</v>
      </c>
      <c r="B55" s="160" t="s">
        <v>360</v>
      </c>
      <c r="C55" s="173"/>
      <c r="D55" s="173"/>
      <c r="E55" s="174" t="s">
        <v>59</v>
      </c>
      <c r="F55" s="178">
        <v>6.78</v>
      </c>
      <c r="G55" s="178">
        <v>3.72</v>
      </c>
      <c r="H55" s="178">
        <v>46.95</v>
      </c>
      <c r="I55" s="178">
        <v>248.71</v>
      </c>
      <c r="J55" s="178">
        <v>0.08</v>
      </c>
      <c r="K55" s="178">
        <v>0</v>
      </c>
      <c r="L55" s="178">
        <v>11.97</v>
      </c>
      <c r="M55" s="178">
        <v>0.78900000000000003</v>
      </c>
    </row>
    <row r="56" spans="1:13" ht="12.75" customHeight="1" x14ac:dyDescent="0.2">
      <c r="A56" s="86"/>
      <c r="B56" s="175" t="s">
        <v>60</v>
      </c>
      <c r="C56" s="173">
        <v>5.8999999999999997E-2</v>
      </c>
      <c r="D56" s="173">
        <v>5.8999999999999997E-2</v>
      </c>
      <c r="E56" s="39"/>
      <c r="F56" s="39"/>
      <c r="G56" s="39"/>
      <c r="H56" s="39"/>
      <c r="I56" s="39"/>
      <c r="J56" s="39"/>
      <c r="K56" s="39"/>
      <c r="L56" s="39"/>
      <c r="M56" s="39"/>
    </row>
    <row r="57" spans="1:13" ht="12.75" customHeight="1" x14ac:dyDescent="0.2">
      <c r="A57" s="86"/>
      <c r="B57" s="175" t="s">
        <v>24</v>
      </c>
      <c r="C57" s="173">
        <v>6.0000000000000001E-3</v>
      </c>
      <c r="D57" s="173">
        <v>6.0000000000000001E-3</v>
      </c>
      <c r="E57" s="4"/>
      <c r="F57" s="39"/>
      <c r="G57" s="39"/>
      <c r="H57" s="39"/>
      <c r="I57" s="39"/>
      <c r="J57" s="39"/>
      <c r="K57" s="39"/>
      <c r="L57" s="39"/>
      <c r="M57" s="39"/>
    </row>
    <row r="58" spans="1:13" ht="12.75" customHeight="1" x14ac:dyDescent="0.2">
      <c r="A58" s="86"/>
      <c r="B58" s="175" t="s">
        <v>19</v>
      </c>
      <c r="C58" s="173">
        <v>4.0000000000000001E-3</v>
      </c>
      <c r="D58" s="173">
        <v>4.0000000000000001E-3</v>
      </c>
      <c r="E58" s="4"/>
      <c r="F58" s="39"/>
      <c r="G58" s="39"/>
      <c r="H58" s="39"/>
      <c r="I58" s="39"/>
      <c r="J58" s="39"/>
      <c r="K58" s="39"/>
      <c r="L58" s="39"/>
      <c r="M58" s="39"/>
    </row>
    <row r="59" spans="1:13" ht="12.75" customHeight="1" x14ac:dyDescent="0.2">
      <c r="A59" s="86"/>
      <c r="B59" s="175" t="s">
        <v>61</v>
      </c>
      <c r="C59" s="173" t="s">
        <v>361</v>
      </c>
      <c r="D59" s="173">
        <v>1.2999999999999999E-3</v>
      </c>
      <c r="E59" s="4"/>
      <c r="F59" s="39"/>
      <c r="G59" s="39"/>
      <c r="H59" s="39"/>
      <c r="I59" s="39"/>
      <c r="J59" s="39"/>
      <c r="K59" s="39"/>
      <c r="L59" s="39"/>
      <c r="M59" s="39"/>
    </row>
    <row r="60" spans="1:13" ht="12.75" customHeight="1" x14ac:dyDescent="0.2">
      <c r="A60" s="86"/>
      <c r="B60" s="175" t="s">
        <v>62</v>
      </c>
      <c r="C60" s="173">
        <v>8.9999999999999998E-4</v>
      </c>
      <c r="D60" s="173">
        <v>8.9999999999999998E-4</v>
      </c>
      <c r="E60" s="4"/>
      <c r="F60" s="39"/>
      <c r="G60" s="39"/>
      <c r="H60" s="39"/>
      <c r="I60" s="39"/>
      <c r="J60" s="39"/>
      <c r="K60" s="39"/>
      <c r="L60" s="39"/>
      <c r="M60" s="39"/>
    </row>
    <row r="61" spans="1:13" ht="12.75" customHeight="1" x14ac:dyDescent="0.2">
      <c r="A61" s="86">
        <v>504</v>
      </c>
      <c r="B61" s="172" t="s">
        <v>248</v>
      </c>
      <c r="C61" s="173"/>
      <c r="D61" s="173"/>
      <c r="E61" s="174" t="s">
        <v>27</v>
      </c>
      <c r="F61" s="176">
        <v>0.09</v>
      </c>
      <c r="G61" s="176">
        <v>0</v>
      </c>
      <c r="H61" s="176">
        <v>13.68</v>
      </c>
      <c r="I61" s="176">
        <v>54.9</v>
      </c>
      <c r="J61" s="176">
        <v>0</v>
      </c>
      <c r="K61" s="176">
        <v>1.26</v>
      </c>
      <c r="L61" s="176">
        <v>4.5</v>
      </c>
      <c r="M61" s="176">
        <v>0.36</v>
      </c>
    </row>
    <row r="62" spans="1:13" ht="12.75" customHeight="1" x14ac:dyDescent="0.2">
      <c r="A62" s="86"/>
      <c r="B62" s="175" t="s">
        <v>198</v>
      </c>
      <c r="C62" s="179">
        <v>4.0000000000000002E-4</v>
      </c>
      <c r="D62" s="179">
        <v>4.0000000000000002E-4</v>
      </c>
      <c r="E62" s="174"/>
      <c r="F62" s="176"/>
      <c r="G62" s="176"/>
      <c r="H62" s="176"/>
      <c r="I62" s="176"/>
      <c r="J62" s="176"/>
      <c r="K62" s="176"/>
      <c r="L62" s="176"/>
      <c r="M62" s="176"/>
    </row>
    <row r="63" spans="1:13" ht="12.75" customHeight="1" x14ac:dyDescent="0.2">
      <c r="A63" s="86"/>
      <c r="B63" s="175" t="s">
        <v>24</v>
      </c>
      <c r="C63" s="173">
        <v>0.01</v>
      </c>
      <c r="D63" s="173">
        <v>0.01</v>
      </c>
      <c r="E63" s="174"/>
      <c r="F63" s="176"/>
      <c r="G63" s="176"/>
      <c r="H63" s="176"/>
      <c r="I63" s="176"/>
      <c r="J63" s="176"/>
      <c r="K63" s="176"/>
      <c r="L63" s="176"/>
      <c r="M63" s="176"/>
    </row>
    <row r="64" spans="1:13" ht="12.75" customHeight="1" x14ac:dyDescent="0.2">
      <c r="A64" s="86"/>
      <c r="B64" s="175" t="s">
        <v>249</v>
      </c>
      <c r="C64" s="173">
        <v>7.0000000000000001E-3</v>
      </c>
      <c r="D64" s="173">
        <v>7.0000000000000001E-3</v>
      </c>
      <c r="E64" s="171"/>
      <c r="F64" s="176"/>
      <c r="G64" s="176"/>
      <c r="H64" s="176"/>
      <c r="I64" s="176"/>
      <c r="J64" s="176"/>
      <c r="K64" s="176"/>
      <c r="L64" s="176"/>
      <c r="M64" s="176"/>
    </row>
    <row r="65" spans="1:13" ht="12.75" customHeight="1" x14ac:dyDescent="0.2">
      <c r="A65" s="86">
        <v>118</v>
      </c>
      <c r="B65" s="86" t="s">
        <v>362</v>
      </c>
      <c r="C65" s="173">
        <v>0.14899999999999999</v>
      </c>
      <c r="D65" s="173">
        <v>0.13300000000000001</v>
      </c>
      <c r="E65" s="174" t="s">
        <v>64</v>
      </c>
      <c r="F65" s="39">
        <v>0.53</v>
      </c>
      <c r="G65" s="178">
        <v>0.53</v>
      </c>
      <c r="H65" s="178">
        <v>13.03</v>
      </c>
      <c r="I65" s="178">
        <v>62.51</v>
      </c>
      <c r="J65" s="202">
        <v>3.5999999999999997E-2</v>
      </c>
      <c r="K65" s="178">
        <v>13.3</v>
      </c>
      <c r="L65" s="178">
        <v>21.28</v>
      </c>
      <c r="M65" s="178">
        <v>2.9260000000000002</v>
      </c>
    </row>
    <row r="66" spans="1:13" ht="12.75" customHeight="1" x14ac:dyDescent="0.2">
      <c r="A66" s="86"/>
      <c r="B66" s="136" t="s">
        <v>100</v>
      </c>
      <c r="C66" s="193"/>
      <c r="D66" s="193"/>
      <c r="E66" s="42"/>
      <c r="F66" s="203">
        <f t="shared" ref="F66:M66" si="0">SUM(F5:F65)</f>
        <v>48.65100000000001</v>
      </c>
      <c r="G66" s="203">
        <f t="shared" si="0"/>
        <v>35.519000000000005</v>
      </c>
      <c r="H66" s="204">
        <f t="shared" si="0"/>
        <v>221.41</v>
      </c>
      <c r="I66" s="203">
        <f t="shared" si="0"/>
        <v>1352.14</v>
      </c>
      <c r="J66" s="205">
        <f t="shared" si="0"/>
        <v>0.96220000000000006</v>
      </c>
      <c r="K66" s="206">
        <f t="shared" si="0"/>
        <v>71.044000000000011</v>
      </c>
      <c r="L66" s="204">
        <f t="shared" si="0"/>
        <v>810.41</v>
      </c>
      <c r="M66" s="206">
        <f t="shared" si="0"/>
        <v>10.725999999999999</v>
      </c>
    </row>
  </sheetData>
  <mergeCells count="11">
    <mergeCell ref="A1:A2"/>
    <mergeCell ref="B1:B2"/>
    <mergeCell ref="C1:C2"/>
    <mergeCell ref="D1:D2"/>
    <mergeCell ref="E1:E2"/>
    <mergeCell ref="L1:M1"/>
    <mergeCell ref="F1:F2"/>
    <mergeCell ref="G1:G2"/>
    <mergeCell ref="H1:H2"/>
    <mergeCell ref="I1:I2"/>
    <mergeCell ref="J1:K1"/>
  </mergeCells>
  <pageMargins left="0.31527777777777799" right="0.51180555555555496" top="0.35416666666666702" bottom="0.35416666666666702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Normal="100" workbookViewId="0">
      <selection activeCell="B22" sqref="B22"/>
    </sheetView>
  </sheetViews>
  <sheetFormatPr defaultRowHeight="12.75" x14ac:dyDescent="0.2"/>
  <cols>
    <col min="1" max="1" width="5.28515625"/>
    <col min="2" max="2" width="34.28515625"/>
    <col min="3" max="5" width="8.7109375"/>
    <col min="6" max="8" width="9.28515625"/>
    <col min="9" max="9" width="9.5703125"/>
    <col min="10" max="13" width="9.28515625"/>
    <col min="14" max="1025" width="8.7109375"/>
  </cols>
  <sheetData>
    <row r="1" spans="1:13" ht="12.75" customHeight="1" x14ac:dyDescent="0.2">
      <c r="A1" s="271" t="s">
        <v>1</v>
      </c>
      <c r="B1" s="272" t="s">
        <v>2</v>
      </c>
      <c r="C1" s="273" t="s">
        <v>3</v>
      </c>
      <c r="D1" s="247" t="s">
        <v>335</v>
      </c>
      <c r="E1" s="270" t="s">
        <v>4</v>
      </c>
      <c r="F1" s="270" t="s">
        <v>5</v>
      </c>
      <c r="G1" s="270" t="s">
        <v>6</v>
      </c>
      <c r="H1" s="270" t="s">
        <v>7</v>
      </c>
      <c r="I1" s="270" t="s">
        <v>8</v>
      </c>
      <c r="J1" s="248" t="s">
        <v>9</v>
      </c>
      <c r="K1" s="248"/>
      <c r="L1" s="248" t="s">
        <v>10</v>
      </c>
      <c r="M1" s="248"/>
    </row>
    <row r="2" spans="1:13" ht="12.75" customHeight="1" x14ac:dyDescent="0.2">
      <c r="A2" s="271"/>
      <c r="B2" s="272"/>
      <c r="C2" s="273"/>
      <c r="D2" s="247"/>
      <c r="E2" s="270"/>
      <c r="F2" s="270"/>
      <c r="G2" s="270"/>
      <c r="H2" s="270"/>
      <c r="I2" s="270"/>
      <c r="J2" s="168" t="s">
        <v>11</v>
      </c>
      <c r="K2" s="168" t="s">
        <v>12</v>
      </c>
      <c r="L2" s="168" t="s">
        <v>13</v>
      </c>
      <c r="M2" s="168" t="s">
        <v>14</v>
      </c>
    </row>
    <row r="3" spans="1:13" ht="15.75" customHeight="1" x14ac:dyDescent="0.25">
      <c r="A3" s="2"/>
      <c r="B3" s="169" t="s">
        <v>101</v>
      </c>
      <c r="C3" s="46"/>
      <c r="D3" s="46"/>
      <c r="E3" s="4"/>
      <c r="F3" s="4"/>
      <c r="G3" s="4"/>
      <c r="H3" s="4"/>
      <c r="I3" s="4"/>
      <c r="J3" s="6"/>
      <c r="K3" s="6"/>
      <c r="L3" s="6"/>
      <c r="M3" s="6"/>
    </row>
    <row r="4" spans="1:13" ht="12.75" customHeight="1" x14ac:dyDescent="0.2">
      <c r="A4" s="86"/>
      <c r="B4" s="4" t="s">
        <v>102</v>
      </c>
      <c r="C4" s="173"/>
      <c r="D4" s="173"/>
      <c r="E4" s="4"/>
      <c r="F4" s="39"/>
      <c r="G4" s="39"/>
      <c r="H4" s="39"/>
      <c r="I4" s="39"/>
      <c r="J4" s="39"/>
      <c r="K4" s="39"/>
      <c r="L4" s="39"/>
      <c r="M4" s="39"/>
    </row>
    <row r="5" spans="1:13" ht="12.75" customHeight="1" x14ac:dyDescent="0.2">
      <c r="A5" s="86"/>
      <c r="B5" s="172" t="s">
        <v>336</v>
      </c>
      <c r="C5" s="173"/>
      <c r="D5" s="173"/>
      <c r="E5" s="174" t="s">
        <v>337</v>
      </c>
      <c r="F5" s="4">
        <v>0</v>
      </c>
      <c r="G5" s="4">
        <v>0</v>
      </c>
      <c r="H5" s="4">
        <v>4.5999999999999996</v>
      </c>
      <c r="I5" s="4">
        <v>18.5</v>
      </c>
      <c r="J5" s="4">
        <v>1.08</v>
      </c>
      <c r="K5" s="4">
        <v>4</v>
      </c>
      <c r="L5" s="4">
        <v>0.48</v>
      </c>
      <c r="M5" s="4">
        <v>0</v>
      </c>
    </row>
    <row r="6" spans="1:13" ht="12.75" customHeight="1" x14ac:dyDescent="0.2">
      <c r="A6" s="86"/>
      <c r="B6" s="175" t="s">
        <v>34</v>
      </c>
      <c r="C6" s="173">
        <v>5.0000000000000001E-3</v>
      </c>
      <c r="D6" s="173">
        <v>5.0000000000000001E-3</v>
      </c>
      <c r="E6" s="174"/>
      <c r="F6" s="4"/>
      <c r="G6" s="4"/>
      <c r="H6" s="4"/>
      <c r="I6" s="4"/>
      <c r="J6" s="4"/>
      <c r="K6" s="4"/>
      <c r="L6" s="4"/>
      <c r="M6" s="4"/>
    </row>
    <row r="7" spans="1:13" ht="12.75" customHeight="1" x14ac:dyDescent="0.2">
      <c r="A7" s="86">
        <v>171</v>
      </c>
      <c r="B7" s="6" t="s">
        <v>21</v>
      </c>
      <c r="C7" s="181"/>
      <c r="D7" s="181"/>
      <c r="E7" s="171" t="s">
        <v>22</v>
      </c>
      <c r="F7" s="39">
        <v>5.7</v>
      </c>
      <c r="G7" s="39">
        <v>5.26</v>
      </c>
      <c r="H7" s="39">
        <v>18.98</v>
      </c>
      <c r="I7" s="39">
        <v>146</v>
      </c>
      <c r="J7" s="39">
        <v>7.5999999999999998E-2</v>
      </c>
      <c r="K7" s="39">
        <v>0.92</v>
      </c>
      <c r="L7" s="39">
        <v>164.4</v>
      </c>
      <c r="M7" s="39">
        <v>0.36</v>
      </c>
    </row>
    <row r="8" spans="1:13" ht="12.75" customHeight="1" x14ac:dyDescent="0.2">
      <c r="A8" s="86"/>
      <c r="B8" s="175" t="s">
        <v>23</v>
      </c>
      <c r="C8" s="173">
        <v>0.14000000000000001</v>
      </c>
      <c r="D8" s="173">
        <v>0.14000000000000001</v>
      </c>
      <c r="E8" s="174"/>
      <c r="F8" s="39"/>
      <c r="G8" s="39"/>
      <c r="H8" s="39"/>
      <c r="I8" s="39"/>
      <c r="J8" s="39"/>
      <c r="K8" s="39"/>
      <c r="L8" s="39"/>
      <c r="M8" s="39"/>
    </row>
    <row r="9" spans="1:13" ht="12.75" customHeight="1" x14ac:dyDescent="0.2">
      <c r="A9" s="86"/>
      <c r="B9" s="175" t="s">
        <v>19</v>
      </c>
      <c r="C9" s="173">
        <v>2E-3</v>
      </c>
      <c r="D9" s="173">
        <v>2E-3</v>
      </c>
      <c r="E9" s="174"/>
      <c r="F9" s="39"/>
      <c r="G9" s="39"/>
      <c r="H9" s="39"/>
      <c r="I9" s="39"/>
      <c r="J9" s="39"/>
      <c r="K9" s="39"/>
      <c r="L9" s="39"/>
      <c r="M9" s="39"/>
    </row>
    <row r="10" spans="1:13" ht="12.75" customHeight="1" x14ac:dyDescent="0.2">
      <c r="A10" s="86"/>
      <c r="B10" s="175" t="s">
        <v>24</v>
      </c>
      <c r="C10" s="173">
        <v>1.6000000000000001E-3</v>
      </c>
      <c r="D10" s="173">
        <v>1.6000000000000001E-3</v>
      </c>
      <c r="E10" s="174"/>
      <c r="F10" s="39"/>
      <c r="G10" s="39"/>
      <c r="H10" s="39"/>
      <c r="I10" s="39"/>
      <c r="J10" s="39"/>
      <c r="K10" s="39"/>
      <c r="L10" s="39"/>
      <c r="M10" s="39"/>
    </row>
    <row r="11" spans="1:13" ht="12.75" customHeight="1" x14ac:dyDescent="0.2">
      <c r="A11" s="86"/>
      <c r="B11" s="175" t="s">
        <v>25</v>
      </c>
      <c r="C11" s="173">
        <v>1.6E-2</v>
      </c>
      <c r="D11" s="173">
        <v>1.6E-2</v>
      </c>
      <c r="E11" s="174"/>
      <c r="F11" s="39"/>
      <c r="G11" s="39"/>
      <c r="H11" s="39"/>
      <c r="I11" s="39"/>
      <c r="J11" s="39"/>
      <c r="K11" s="39"/>
      <c r="L11" s="39"/>
      <c r="M11" s="39"/>
    </row>
    <row r="12" spans="1:13" ht="12.75" customHeight="1" x14ac:dyDescent="0.2">
      <c r="A12" s="86">
        <v>508</v>
      </c>
      <c r="B12" s="172" t="s">
        <v>339</v>
      </c>
      <c r="C12" s="173"/>
      <c r="D12" s="173"/>
      <c r="E12" s="174" t="s">
        <v>27</v>
      </c>
      <c r="F12" s="178">
        <v>1.35</v>
      </c>
      <c r="G12" s="178">
        <v>1.17</v>
      </c>
      <c r="H12" s="178">
        <v>14.31</v>
      </c>
      <c r="I12" s="178">
        <v>72.900000000000006</v>
      </c>
      <c r="J12" s="178">
        <v>0.36</v>
      </c>
      <c r="K12" s="178">
        <v>1.17</v>
      </c>
      <c r="L12" s="178">
        <v>114.3</v>
      </c>
      <c r="M12" s="178">
        <v>0.36</v>
      </c>
    </row>
    <row r="13" spans="1:13" ht="12.75" customHeight="1" x14ac:dyDescent="0.2">
      <c r="A13" s="86"/>
      <c r="B13" s="175" t="s">
        <v>340</v>
      </c>
      <c r="C13" s="179">
        <v>8.9999999999999998E-4</v>
      </c>
      <c r="D13" s="179">
        <v>8.9999999999999998E-4</v>
      </c>
      <c r="E13" s="174"/>
      <c r="F13" s="39"/>
      <c r="G13" s="39"/>
      <c r="H13" s="39"/>
      <c r="I13" s="39"/>
      <c r="J13" s="39"/>
      <c r="K13" s="39"/>
      <c r="L13" s="39"/>
      <c r="M13" s="39"/>
    </row>
    <row r="14" spans="1:13" ht="12.75" customHeight="1" x14ac:dyDescent="0.2">
      <c r="A14" s="86"/>
      <c r="B14" s="180" t="s">
        <v>23</v>
      </c>
      <c r="C14" s="181">
        <v>4.4999999999999998E-2</v>
      </c>
      <c r="D14" s="181">
        <v>4.4999999999999998E-2</v>
      </c>
      <c r="E14" s="174"/>
      <c r="F14" s="39"/>
      <c r="G14" s="39"/>
      <c r="H14" s="39"/>
      <c r="I14" s="39"/>
      <c r="J14" s="39"/>
      <c r="K14" s="39"/>
      <c r="L14" s="39"/>
      <c r="M14" s="39"/>
    </row>
    <row r="15" spans="1:13" ht="12.75" customHeight="1" x14ac:dyDescent="0.2">
      <c r="A15" s="86"/>
      <c r="B15" s="180" t="s">
        <v>24</v>
      </c>
      <c r="C15" s="173">
        <v>0.01</v>
      </c>
      <c r="D15" s="173">
        <v>0.01</v>
      </c>
      <c r="E15" s="171"/>
      <c r="F15" s="39"/>
      <c r="G15" s="39"/>
      <c r="H15" s="39"/>
      <c r="I15" s="39"/>
      <c r="J15" s="39"/>
      <c r="K15" s="39"/>
      <c r="L15" s="39"/>
      <c r="M15" s="39"/>
    </row>
    <row r="16" spans="1:13" ht="12.75" customHeight="1" x14ac:dyDescent="0.2">
      <c r="A16" s="86">
        <v>607</v>
      </c>
      <c r="B16" s="184" t="s">
        <v>363</v>
      </c>
      <c r="C16" s="173">
        <v>4.4999999999999998E-2</v>
      </c>
      <c r="D16" s="173">
        <v>4.4999999999999998E-2</v>
      </c>
      <c r="E16" s="171" t="s">
        <v>115</v>
      </c>
      <c r="F16" s="39">
        <v>1.26</v>
      </c>
      <c r="G16" s="39">
        <v>1.4850000000000001</v>
      </c>
      <c r="H16" s="39">
        <v>34.784999999999997</v>
      </c>
      <c r="I16" s="39">
        <v>157.5</v>
      </c>
      <c r="J16" s="39">
        <v>1.4E-2</v>
      </c>
      <c r="K16" s="39">
        <v>0</v>
      </c>
      <c r="L16" s="39">
        <v>7.2</v>
      </c>
      <c r="M16" s="39">
        <v>0.67500000000000004</v>
      </c>
    </row>
    <row r="17" spans="1:13" ht="12.75" customHeight="1" x14ac:dyDescent="0.2">
      <c r="A17" s="183">
        <v>114</v>
      </c>
      <c r="B17" s="184" t="s">
        <v>31</v>
      </c>
      <c r="C17" s="181">
        <v>0.02</v>
      </c>
      <c r="D17" s="181">
        <v>0.02</v>
      </c>
      <c r="E17" s="186" t="s">
        <v>32</v>
      </c>
      <c r="F17" s="151">
        <v>1.52</v>
      </c>
      <c r="G17" s="151">
        <v>0.16</v>
      </c>
      <c r="H17" s="151">
        <v>9.84</v>
      </c>
      <c r="I17" s="151">
        <v>47</v>
      </c>
      <c r="J17" s="151">
        <v>2.1999999999999999E-2</v>
      </c>
      <c r="K17" s="151">
        <v>0</v>
      </c>
      <c r="L17" s="151">
        <v>4</v>
      </c>
      <c r="M17" s="151">
        <v>0.22</v>
      </c>
    </row>
    <row r="18" spans="1:13" ht="12.75" customHeight="1" x14ac:dyDescent="0.2">
      <c r="A18" s="86">
        <v>537</v>
      </c>
      <c r="B18" s="140" t="s">
        <v>364</v>
      </c>
      <c r="C18" s="181">
        <v>0.15</v>
      </c>
      <c r="D18" s="207">
        <v>0.15</v>
      </c>
      <c r="E18" s="188" t="s">
        <v>251</v>
      </c>
      <c r="F18" s="4">
        <v>0.75</v>
      </c>
      <c r="G18" s="4">
        <v>0.15</v>
      </c>
      <c r="H18" s="4">
        <v>15.15</v>
      </c>
      <c r="I18" s="4">
        <v>69</v>
      </c>
      <c r="J18" s="4">
        <v>1.4999999999999999E-2</v>
      </c>
      <c r="K18" s="4">
        <v>3</v>
      </c>
      <c r="L18" s="4">
        <v>10.5</v>
      </c>
      <c r="M18" s="4">
        <v>2.1</v>
      </c>
    </row>
    <row r="19" spans="1:13" ht="12.75" customHeight="1" x14ac:dyDescent="0.2">
      <c r="A19" s="86"/>
      <c r="B19" s="42" t="s">
        <v>77</v>
      </c>
      <c r="C19" s="173"/>
      <c r="D19" s="173"/>
      <c r="E19" s="171"/>
      <c r="F19" s="39"/>
      <c r="G19" s="39"/>
      <c r="H19" s="39"/>
      <c r="I19" s="39"/>
      <c r="J19" s="39"/>
      <c r="K19" s="39"/>
      <c r="L19" s="39"/>
      <c r="M19" s="39"/>
    </row>
    <row r="20" spans="1:13" ht="12.75" customHeight="1" x14ac:dyDescent="0.2">
      <c r="A20" s="86">
        <v>17</v>
      </c>
      <c r="B20" s="172" t="s">
        <v>365</v>
      </c>
      <c r="C20" s="173"/>
      <c r="D20" s="173"/>
      <c r="E20" s="171" t="s">
        <v>366</v>
      </c>
      <c r="F20" s="39">
        <v>1.0980000000000001</v>
      </c>
      <c r="G20" s="39">
        <v>3.0609999999999999</v>
      </c>
      <c r="H20" s="39">
        <v>1.83</v>
      </c>
      <c r="I20" s="39">
        <v>40.299999999999997</v>
      </c>
      <c r="J20" s="39">
        <v>1.2200000000000001E-2</v>
      </c>
      <c r="K20" s="39">
        <v>18.3</v>
      </c>
      <c r="L20" s="39">
        <v>29.28</v>
      </c>
      <c r="M20" s="39">
        <v>0.36599999999999999</v>
      </c>
    </row>
    <row r="21" spans="1:13" ht="12.75" customHeight="1" x14ac:dyDescent="0.2">
      <c r="A21" s="86"/>
      <c r="B21" s="175" t="s">
        <v>367</v>
      </c>
      <c r="C21" s="173">
        <v>8.6999999999999994E-2</v>
      </c>
      <c r="D21" s="173">
        <v>6.0999999999999999E-2</v>
      </c>
      <c r="E21" s="174"/>
      <c r="F21" s="39"/>
      <c r="G21" s="39"/>
      <c r="H21" s="39"/>
      <c r="I21" s="39"/>
      <c r="J21" s="39"/>
      <c r="K21" s="39"/>
      <c r="L21" s="39"/>
      <c r="M21" s="39"/>
    </row>
    <row r="22" spans="1:13" ht="12.75" customHeight="1" x14ac:dyDescent="0.2">
      <c r="A22" s="86"/>
      <c r="B22" s="175"/>
      <c r="C22" s="173"/>
      <c r="D22" s="173"/>
      <c r="E22" s="174"/>
      <c r="F22" s="39"/>
      <c r="G22" s="39"/>
      <c r="H22" s="39"/>
      <c r="I22" s="39"/>
      <c r="J22" s="39"/>
      <c r="K22" s="39"/>
      <c r="L22" s="39"/>
      <c r="M22" s="39"/>
    </row>
    <row r="23" spans="1:13" ht="12.75" customHeight="1" x14ac:dyDescent="0.2">
      <c r="A23" s="86">
        <v>133</v>
      </c>
      <c r="B23" s="172" t="s">
        <v>39</v>
      </c>
      <c r="C23" s="173"/>
      <c r="D23" s="173"/>
      <c r="E23" s="174" t="s">
        <v>40</v>
      </c>
      <c r="F23" s="4">
        <v>1.46</v>
      </c>
      <c r="G23" s="4">
        <v>4</v>
      </c>
      <c r="H23" s="4">
        <v>8.52</v>
      </c>
      <c r="I23" s="4">
        <v>76</v>
      </c>
      <c r="J23" s="4">
        <v>3.7999999999999999E-2</v>
      </c>
      <c r="K23" s="4">
        <v>8.24</v>
      </c>
      <c r="L23" s="4">
        <v>27.6</v>
      </c>
      <c r="M23" s="4">
        <v>0.96</v>
      </c>
    </row>
    <row r="24" spans="1:13" ht="12.75" customHeight="1" x14ac:dyDescent="0.2">
      <c r="A24" s="86"/>
      <c r="B24" s="175" t="s">
        <v>41</v>
      </c>
      <c r="C24" s="173">
        <v>0.04</v>
      </c>
      <c r="D24" s="173">
        <v>3.2000000000000001E-2</v>
      </c>
      <c r="E24" s="174"/>
      <c r="F24" s="4"/>
      <c r="G24" s="4"/>
      <c r="H24" s="4"/>
      <c r="I24" s="4"/>
      <c r="J24" s="4"/>
      <c r="K24" s="4"/>
      <c r="L24" s="4"/>
      <c r="M24" s="4"/>
    </row>
    <row r="25" spans="1:13" ht="12.75" customHeight="1" x14ac:dyDescent="0.2">
      <c r="A25" s="86"/>
      <c r="B25" s="175" t="s">
        <v>42</v>
      </c>
      <c r="C25" s="173">
        <v>0.02</v>
      </c>
      <c r="D25" s="173">
        <v>1.6E-2</v>
      </c>
      <c r="E25" s="174"/>
      <c r="F25" s="4"/>
      <c r="G25" s="4"/>
      <c r="H25" s="4"/>
      <c r="I25" s="4"/>
      <c r="J25" s="4"/>
      <c r="K25" s="4"/>
      <c r="L25" s="4"/>
      <c r="M25" s="4"/>
    </row>
    <row r="26" spans="1:13" ht="12.75" customHeight="1" x14ac:dyDescent="0.2">
      <c r="A26" s="86"/>
      <c r="B26" s="175" t="s">
        <v>43</v>
      </c>
      <c r="C26" s="173">
        <v>2.1000000000000001E-2</v>
      </c>
      <c r="D26" s="173">
        <v>1.6E-2</v>
      </c>
      <c r="E26" s="174"/>
      <c r="F26" s="4"/>
      <c r="G26" s="4"/>
      <c r="H26" s="4"/>
      <c r="I26" s="4"/>
      <c r="J26" s="4"/>
      <c r="K26" s="4"/>
      <c r="L26" s="4"/>
      <c r="M26" s="4"/>
    </row>
    <row r="27" spans="1:13" ht="12.75" customHeight="1" x14ac:dyDescent="0.2">
      <c r="A27" s="86"/>
      <c r="B27" s="175" t="s">
        <v>44</v>
      </c>
      <c r="C27" s="173">
        <v>1.2999999999999999E-2</v>
      </c>
      <c r="D27" s="173">
        <v>0.01</v>
      </c>
      <c r="E27" s="174"/>
      <c r="F27" s="4"/>
      <c r="G27" s="4"/>
      <c r="H27" s="4"/>
      <c r="I27" s="4"/>
      <c r="J27" s="4"/>
      <c r="K27" s="4"/>
      <c r="L27" s="4"/>
      <c r="M27" s="4"/>
    </row>
    <row r="28" spans="1:13" ht="12.75" customHeight="1" x14ac:dyDescent="0.2">
      <c r="A28" s="86"/>
      <c r="B28" s="175" t="s">
        <v>45</v>
      </c>
      <c r="C28" s="173">
        <v>0.01</v>
      </c>
      <c r="D28" s="173">
        <v>8.0000000000000002E-3</v>
      </c>
      <c r="E28" s="174"/>
      <c r="F28" s="4"/>
      <c r="G28" s="4"/>
      <c r="H28" s="4"/>
      <c r="I28" s="4"/>
      <c r="J28" s="4"/>
      <c r="K28" s="4"/>
      <c r="L28" s="4"/>
      <c r="M28" s="4"/>
    </row>
    <row r="29" spans="1:13" ht="12.75" customHeight="1" x14ac:dyDescent="0.2">
      <c r="A29" s="86"/>
      <c r="B29" s="175" t="s">
        <v>46</v>
      </c>
      <c r="C29" s="173">
        <v>4.0000000000000001E-3</v>
      </c>
      <c r="D29" s="173">
        <v>4.0000000000000001E-3</v>
      </c>
      <c r="E29" s="174"/>
      <c r="F29" s="4"/>
      <c r="G29" s="4"/>
      <c r="H29" s="4"/>
      <c r="I29" s="4"/>
      <c r="J29" s="4"/>
      <c r="K29" s="4"/>
      <c r="L29" s="4"/>
      <c r="M29" s="4"/>
    </row>
    <row r="30" spans="1:13" ht="12.75" customHeight="1" x14ac:dyDescent="0.2">
      <c r="A30" s="86"/>
      <c r="B30" s="175" t="s">
        <v>47</v>
      </c>
      <c r="C30" s="173">
        <v>3.0000000000000001E-3</v>
      </c>
      <c r="D30" s="173">
        <v>3.0000000000000001E-3</v>
      </c>
      <c r="E30" s="174"/>
      <c r="F30" s="4"/>
      <c r="G30" s="4"/>
      <c r="H30" s="4"/>
      <c r="I30" s="4"/>
      <c r="J30" s="4"/>
      <c r="K30" s="4"/>
      <c r="L30" s="4"/>
      <c r="M30" s="4"/>
    </row>
    <row r="31" spans="1:13" ht="12.75" customHeight="1" x14ac:dyDescent="0.2">
      <c r="A31" s="86"/>
      <c r="B31" s="175" t="s">
        <v>48</v>
      </c>
      <c r="C31" s="173">
        <v>5.0000000000000001E-3</v>
      </c>
      <c r="D31" s="173">
        <v>5.0000000000000001E-3</v>
      </c>
      <c r="E31" s="174"/>
      <c r="F31" s="4"/>
      <c r="G31" s="4"/>
      <c r="H31" s="4"/>
      <c r="I31" s="4"/>
      <c r="J31" s="4"/>
      <c r="K31" s="4"/>
      <c r="L31" s="4"/>
      <c r="M31" s="4"/>
    </row>
    <row r="32" spans="1:13" ht="12.75" customHeight="1" x14ac:dyDescent="0.2">
      <c r="A32" s="86">
        <v>411</v>
      </c>
      <c r="B32" s="184" t="s">
        <v>81</v>
      </c>
      <c r="C32" s="181"/>
      <c r="D32" s="181"/>
      <c r="E32" s="174" t="s">
        <v>27</v>
      </c>
      <c r="F32" s="176">
        <v>13.71</v>
      </c>
      <c r="G32" s="177">
        <v>13.625999999999999</v>
      </c>
      <c r="H32" s="176">
        <v>32.479999999999997</v>
      </c>
      <c r="I32" s="176">
        <v>307.66000000000003</v>
      </c>
      <c r="J32" s="177">
        <v>2.5999999999999999E-2</v>
      </c>
      <c r="K32" s="208">
        <v>1.1100000000000001</v>
      </c>
      <c r="L32" s="176">
        <v>28.28</v>
      </c>
      <c r="M32" s="176">
        <v>1.1100000000000001</v>
      </c>
    </row>
    <row r="33" spans="1:13" ht="12.75" customHeight="1" x14ac:dyDescent="0.2">
      <c r="A33" s="86"/>
      <c r="B33" s="180" t="s">
        <v>82</v>
      </c>
      <c r="C33" s="181">
        <v>0.17799999999999999</v>
      </c>
      <c r="D33" s="181">
        <v>0.158</v>
      </c>
      <c r="E33" s="174"/>
      <c r="F33" s="176"/>
      <c r="G33" s="176"/>
      <c r="H33" s="176"/>
      <c r="I33" s="176"/>
      <c r="J33" s="176"/>
      <c r="K33" s="176"/>
      <c r="L33" s="176"/>
      <c r="M33" s="176"/>
    </row>
    <row r="34" spans="1:13" ht="12.75" customHeight="1" x14ac:dyDescent="0.2">
      <c r="A34" s="86"/>
      <c r="B34" s="180" t="s">
        <v>46</v>
      </c>
      <c r="C34" s="181">
        <v>8.9999999999999993E-3</v>
      </c>
      <c r="D34" s="181">
        <v>8.9999999999999993E-3</v>
      </c>
      <c r="E34" s="174"/>
      <c r="F34" s="176"/>
      <c r="G34" s="176"/>
      <c r="H34" s="176"/>
      <c r="I34" s="176"/>
      <c r="J34" s="176"/>
      <c r="K34" s="176"/>
      <c r="L34" s="176"/>
      <c r="M34" s="176"/>
    </row>
    <row r="35" spans="1:13" ht="12.75" customHeight="1" x14ac:dyDescent="0.2">
      <c r="A35" s="86"/>
      <c r="B35" s="180" t="s">
        <v>45</v>
      </c>
      <c r="C35" s="181">
        <v>1.9E-2</v>
      </c>
      <c r="D35" s="181">
        <v>1.4999999999999999E-2</v>
      </c>
      <c r="E35" s="174"/>
      <c r="F35" s="176"/>
      <c r="G35" s="176"/>
      <c r="H35" s="176"/>
      <c r="I35" s="176"/>
      <c r="J35" s="176"/>
      <c r="K35" s="176"/>
      <c r="L35" s="176"/>
      <c r="M35" s="176"/>
    </row>
    <row r="36" spans="1:13" ht="12.75" customHeight="1" x14ac:dyDescent="0.2">
      <c r="A36" s="86"/>
      <c r="B36" s="180" t="s">
        <v>44</v>
      </c>
      <c r="C36" s="181">
        <v>1.2E-2</v>
      </c>
      <c r="D36" s="181">
        <v>8.9999999999999993E-3</v>
      </c>
      <c r="E36" s="174"/>
      <c r="F36" s="176"/>
      <c r="G36" s="176"/>
      <c r="H36" s="176"/>
      <c r="I36" s="176"/>
      <c r="J36" s="176"/>
      <c r="K36" s="176"/>
      <c r="L36" s="176"/>
      <c r="M36" s="176"/>
    </row>
    <row r="37" spans="1:13" ht="12.75" customHeight="1" x14ac:dyDescent="0.2">
      <c r="A37" s="86"/>
      <c r="B37" s="180" t="s">
        <v>71</v>
      </c>
      <c r="C37" s="181">
        <v>3.4000000000000002E-2</v>
      </c>
      <c r="D37" s="181">
        <v>3.4000000000000002E-2</v>
      </c>
      <c r="E37" s="174"/>
      <c r="F37" s="176"/>
      <c r="G37" s="176"/>
      <c r="H37" s="176"/>
      <c r="I37" s="176"/>
      <c r="J37" s="176"/>
      <c r="K37" s="176"/>
      <c r="L37" s="176"/>
      <c r="M37" s="176"/>
    </row>
    <row r="38" spans="1:13" ht="12.75" customHeight="1" x14ac:dyDescent="0.2">
      <c r="A38" s="86">
        <v>527</v>
      </c>
      <c r="B38" s="172" t="s">
        <v>144</v>
      </c>
      <c r="C38" s="201"/>
      <c r="D38" s="201"/>
      <c r="E38" s="174" t="s">
        <v>27</v>
      </c>
      <c r="F38" s="39">
        <v>0.45</v>
      </c>
      <c r="G38" s="39">
        <v>0</v>
      </c>
      <c r="H38" s="39">
        <v>24.3</v>
      </c>
      <c r="I38" s="39">
        <v>99</v>
      </c>
      <c r="J38" s="39">
        <v>8.9999999999999993E-3</v>
      </c>
      <c r="K38" s="39">
        <v>0.45</v>
      </c>
      <c r="L38" s="39">
        <v>25</v>
      </c>
      <c r="M38" s="39">
        <v>1.35</v>
      </c>
    </row>
    <row r="39" spans="1:13" ht="12.75" customHeight="1" x14ac:dyDescent="0.2">
      <c r="A39" s="86"/>
      <c r="B39" s="180" t="s">
        <v>145</v>
      </c>
      <c r="C39" s="181">
        <v>2.1999999999999999E-2</v>
      </c>
      <c r="D39" s="181">
        <v>2.1999999999999999E-2</v>
      </c>
      <c r="E39" s="174"/>
      <c r="F39" s="39"/>
      <c r="G39" s="39"/>
      <c r="H39" s="39"/>
      <c r="I39" s="39"/>
      <c r="J39" s="39"/>
      <c r="K39" s="39"/>
      <c r="L39" s="39"/>
      <c r="M39" s="39"/>
    </row>
    <row r="40" spans="1:13" ht="12.75" customHeight="1" x14ac:dyDescent="0.2">
      <c r="A40" s="86"/>
      <c r="B40" s="175" t="s">
        <v>24</v>
      </c>
      <c r="C40" s="173">
        <v>0.01</v>
      </c>
      <c r="D40" s="173">
        <v>0.01</v>
      </c>
      <c r="E40" s="174"/>
      <c r="F40" s="176"/>
      <c r="G40" s="176"/>
      <c r="H40" s="176"/>
      <c r="I40" s="176"/>
      <c r="J40" s="176"/>
      <c r="K40" s="176"/>
      <c r="L40" s="176"/>
      <c r="M40" s="176"/>
    </row>
    <row r="41" spans="1:13" ht="12.75" customHeight="1" x14ac:dyDescent="0.2">
      <c r="A41" s="86">
        <v>114</v>
      </c>
      <c r="B41" s="172" t="s">
        <v>31</v>
      </c>
      <c r="C41" s="173">
        <v>0.02</v>
      </c>
      <c r="D41" s="173">
        <v>0.02</v>
      </c>
      <c r="E41" s="174" t="s">
        <v>32</v>
      </c>
      <c r="F41" s="39">
        <v>1.52</v>
      </c>
      <c r="G41" s="39">
        <v>0.16</v>
      </c>
      <c r="H41" s="39">
        <v>9.84</v>
      </c>
      <c r="I41" s="39">
        <v>47</v>
      </c>
      <c r="J41" s="39">
        <v>2.1999999999999999E-2</v>
      </c>
      <c r="K41" s="39">
        <v>0</v>
      </c>
      <c r="L41" s="39">
        <v>4</v>
      </c>
      <c r="M41" s="39">
        <v>0.22</v>
      </c>
    </row>
    <row r="42" spans="1:13" ht="12.75" customHeight="1" x14ac:dyDescent="0.2">
      <c r="A42" s="86">
        <v>115</v>
      </c>
      <c r="B42" s="172" t="s">
        <v>54</v>
      </c>
      <c r="C42" s="173">
        <v>3.5000000000000003E-2</v>
      </c>
      <c r="D42" s="173">
        <v>3.5000000000000003E-2</v>
      </c>
      <c r="E42" s="174" t="s">
        <v>55</v>
      </c>
      <c r="F42" s="39">
        <v>2.31</v>
      </c>
      <c r="G42" s="39">
        <v>0.42</v>
      </c>
      <c r="H42" s="39">
        <v>11.69</v>
      </c>
      <c r="I42" s="39">
        <v>60.9</v>
      </c>
      <c r="J42" s="39">
        <v>6.3E-2</v>
      </c>
      <c r="K42" s="39">
        <v>0</v>
      </c>
      <c r="L42" s="39">
        <v>12.25</v>
      </c>
      <c r="M42" s="39">
        <v>1.365</v>
      </c>
    </row>
    <row r="43" spans="1:13" ht="12.75" customHeight="1" x14ac:dyDescent="0.2">
      <c r="A43" s="86"/>
      <c r="B43" s="42" t="s">
        <v>56</v>
      </c>
      <c r="C43" s="173"/>
      <c r="D43" s="173"/>
      <c r="E43" s="171"/>
      <c r="F43" s="39"/>
      <c r="G43" s="39"/>
      <c r="H43" s="39"/>
      <c r="I43" s="39"/>
      <c r="J43" s="39"/>
      <c r="K43" s="39"/>
      <c r="L43" s="39"/>
      <c r="M43" s="39"/>
    </row>
    <row r="44" spans="1:13" ht="12.75" customHeight="1" x14ac:dyDescent="0.2">
      <c r="A44" s="86">
        <v>319</v>
      </c>
      <c r="B44" s="160" t="s">
        <v>86</v>
      </c>
      <c r="C44" s="173"/>
      <c r="D44" s="173"/>
      <c r="E44" s="174" t="s">
        <v>368</v>
      </c>
      <c r="F44" s="178">
        <v>12.44</v>
      </c>
      <c r="G44" s="178">
        <v>13.03</v>
      </c>
      <c r="H44" s="178">
        <v>12.39</v>
      </c>
      <c r="I44" s="178">
        <v>220.39</v>
      </c>
      <c r="J44" s="178">
        <v>3.5999999999999997E-2</v>
      </c>
      <c r="K44" s="178">
        <v>0.31</v>
      </c>
      <c r="L44" s="178">
        <v>153.96</v>
      </c>
      <c r="M44" s="178">
        <v>0.52</v>
      </c>
    </row>
    <row r="45" spans="1:13" ht="12.75" customHeight="1" x14ac:dyDescent="0.2">
      <c r="A45" s="86"/>
      <c r="B45" s="175" t="s">
        <v>95</v>
      </c>
      <c r="C45" s="173">
        <v>7.2999999999999995E-2</v>
      </c>
      <c r="D45" s="173">
        <v>7.1999999999999995E-2</v>
      </c>
      <c r="E45" s="39"/>
      <c r="F45" s="39"/>
      <c r="G45" s="39"/>
      <c r="H45" s="39"/>
      <c r="I45" s="39"/>
      <c r="J45" s="39"/>
      <c r="K45" s="39"/>
      <c r="L45" s="39"/>
      <c r="M45" s="39"/>
    </row>
    <row r="46" spans="1:13" ht="12.75" customHeight="1" x14ac:dyDescent="0.2">
      <c r="A46" s="86"/>
      <c r="B46" s="175" t="s">
        <v>60</v>
      </c>
      <c r="C46" s="179">
        <v>8.5000000000000006E-3</v>
      </c>
      <c r="D46" s="179">
        <v>8.5000000000000006E-3</v>
      </c>
      <c r="E46" s="4"/>
      <c r="F46" s="39"/>
      <c r="G46" s="39"/>
      <c r="H46" s="39"/>
      <c r="I46" s="39"/>
      <c r="J46" s="39"/>
      <c r="K46" s="39"/>
      <c r="L46" s="39"/>
      <c r="M46" s="39"/>
    </row>
    <row r="47" spans="1:13" ht="12.75" customHeight="1" x14ac:dyDescent="0.2">
      <c r="A47" s="86"/>
      <c r="B47" s="175" t="s">
        <v>61</v>
      </c>
      <c r="C47" s="179" t="s">
        <v>369</v>
      </c>
      <c r="D47" s="173">
        <v>2E-3</v>
      </c>
      <c r="E47" s="4"/>
      <c r="F47" s="39"/>
      <c r="G47" s="39"/>
      <c r="H47" s="39"/>
      <c r="I47" s="39"/>
      <c r="J47" s="39"/>
      <c r="K47" s="39"/>
      <c r="L47" s="39"/>
      <c r="M47" s="39"/>
    </row>
    <row r="48" spans="1:13" ht="12.75" customHeight="1" x14ac:dyDescent="0.2">
      <c r="A48" s="86"/>
      <c r="B48" s="175" t="s">
        <v>24</v>
      </c>
      <c r="C48" s="173">
        <v>5.0000000000000001E-3</v>
      </c>
      <c r="D48" s="173">
        <v>5.0000000000000001E-3</v>
      </c>
      <c r="E48" s="4"/>
      <c r="F48" s="39"/>
      <c r="G48" s="39"/>
      <c r="H48" s="39"/>
      <c r="I48" s="39"/>
      <c r="J48" s="39"/>
      <c r="K48" s="39"/>
      <c r="L48" s="39"/>
      <c r="M48" s="39"/>
    </row>
    <row r="49" spans="1:13" ht="12.75" customHeight="1" x14ac:dyDescent="0.2">
      <c r="A49" s="86"/>
      <c r="B49" s="175" t="s">
        <v>48</v>
      </c>
      <c r="C49" s="173">
        <v>3.0000000000000001E-3</v>
      </c>
      <c r="D49" s="173">
        <v>3.0000000000000001E-3</v>
      </c>
      <c r="E49" s="4"/>
      <c r="F49" s="39"/>
      <c r="G49" s="39"/>
      <c r="H49" s="39"/>
      <c r="I49" s="39"/>
      <c r="J49" s="39"/>
      <c r="K49" s="39"/>
      <c r="L49" s="39"/>
      <c r="M49" s="39"/>
    </row>
    <row r="50" spans="1:13" ht="12.75" customHeight="1" x14ac:dyDescent="0.2">
      <c r="A50" s="86"/>
      <c r="B50" s="175" t="s">
        <v>19</v>
      </c>
      <c r="C50" s="173">
        <v>3.0000000000000001E-3</v>
      </c>
      <c r="D50" s="173">
        <v>3.0000000000000001E-3</v>
      </c>
      <c r="E50" s="174"/>
      <c r="F50" s="39"/>
      <c r="G50" s="39"/>
      <c r="H50" s="39"/>
      <c r="I50" s="39"/>
      <c r="J50" s="39"/>
      <c r="K50" s="39"/>
      <c r="L50" s="39"/>
      <c r="M50" s="39"/>
    </row>
    <row r="51" spans="1:13" ht="12.75" customHeight="1" x14ac:dyDescent="0.2">
      <c r="A51" s="86">
        <v>449</v>
      </c>
      <c r="B51" s="172" t="s">
        <v>97</v>
      </c>
      <c r="C51" s="173"/>
      <c r="D51" s="173"/>
      <c r="E51" s="174" t="s">
        <v>32</v>
      </c>
      <c r="F51" s="39">
        <v>0.52</v>
      </c>
      <c r="G51" s="178">
        <v>1.27</v>
      </c>
      <c r="H51" s="178">
        <v>3.14</v>
      </c>
      <c r="I51" s="178">
        <v>26.1</v>
      </c>
      <c r="J51" s="202">
        <v>6.6E-3</v>
      </c>
      <c r="K51" s="178">
        <v>0.14599999999999999</v>
      </c>
      <c r="L51" s="178">
        <v>18.02</v>
      </c>
      <c r="M51" s="178">
        <v>0.03</v>
      </c>
    </row>
    <row r="52" spans="1:13" ht="12.75" customHeight="1" x14ac:dyDescent="0.2">
      <c r="A52" s="86"/>
      <c r="B52" s="175" t="s">
        <v>23</v>
      </c>
      <c r="C52" s="173">
        <v>1.4999999999999999E-2</v>
      </c>
      <c r="D52" s="173">
        <v>1.4999999999999999E-2</v>
      </c>
      <c r="E52" s="174"/>
      <c r="F52" s="39"/>
      <c r="G52" s="178"/>
      <c r="H52" s="178"/>
      <c r="I52" s="178"/>
      <c r="J52" s="178"/>
      <c r="K52" s="178"/>
      <c r="L52" s="178"/>
      <c r="M52" s="178"/>
    </row>
    <row r="53" spans="1:13" ht="12.75" customHeight="1" x14ac:dyDescent="0.2">
      <c r="A53" s="86"/>
      <c r="B53" s="175" t="s">
        <v>60</v>
      </c>
      <c r="C53" s="173">
        <v>8.0000000000000004E-4</v>
      </c>
      <c r="D53" s="173">
        <v>8.0000000000000004E-4</v>
      </c>
      <c r="E53" s="174"/>
      <c r="F53" s="39"/>
      <c r="G53" s="178"/>
      <c r="H53" s="178"/>
      <c r="I53" s="178"/>
      <c r="J53" s="178"/>
      <c r="K53" s="178"/>
      <c r="L53" s="178"/>
      <c r="M53" s="178"/>
    </row>
    <row r="54" spans="1:13" ht="12.75" customHeight="1" x14ac:dyDescent="0.2">
      <c r="A54" s="86"/>
      <c r="B54" s="175" t="s">
        <v>19</v>
      </c>
      <c r="C54" s="179">
        <v>8.0000000000000004E-4</v>
      </c>
      <c r="D54" s="179">
        <v>8.0000000000000004E-4</v>
      </c>
      <c r="E54" s="171"/>
      <c r="F54" s="39"/>
      <c r="G54" s="39"/>
      <c r="H54" s="39"/>
      <c r="I54" s="39"/>
      <c r="J54" s="39"/>
      <c r="K54" s="39"/>
      <c r="L54" s="39"/>
      <c r="M54" s="39"/>
    </row>
    <row r="55" spans="1:13" ht="12.75" customHeight="1" x14ac:dyDescent="0.2">
      <c r="A55" s="86"/>
      <c r="B55" s="175" t="s">
        <v>24</v>
      </c>
      <c r="C55" s="173">
        <v>2E-3</v>
      </c>
      <c r="D55" s="173">
        <v>2E-3</v>
      </c>
      <c r="E55" s="174"/>
      <c r="F55" s="39"/>
      <c r="G55" s="39"/>
      <c r="H55" s="39"/>
      <c r="I55" s="39"/>
      <c r="J55" s="39"/>
      <c r="K55" s="39"/>
      <c r="L55" s="39"/>
      <c r="M55" s="39"/>
    </row>
    <row r="56" spans="1:13" ht="12.75" customHeight="1" x14ac:dyDescent="0.2">
      <c r="A56" s="86">
        <v>535</v>
      </c>
      <c r="B56" s="172" t="s">
        <v>182</v>
      </c>
      <c r="C56" s="173"/>
      <c r="D56" s="38"/>
      <c r="E56" s="188" t="s">
        <v>27</v>
      </c>
      <c r="F56" s="39">
        <v>9</v>
      </c>
      <c r="G56" s="39">
        <v>5.76</v>
      </c>
      <c r="H56" s="39">
        <v>15.3</v>
      </c>
      <c r="I56" s="39">
        <v>156.6</v>
      </c>
      <c r="J56" s="39">
        <v>5.3999999999999999E-2</v>
      </c>
      <c r="K56" s="39">
        <v>1.08</v>
      </c>
      <c r="L56" s="39">
        <v>214.2</v>
      </c>
      <c r="M56" s="39">
        <v>0.18</v>
      </c>
    </row>
    <row r="57" spans="1:13" ht="12.75" customHeight="1" x14ac:dyDescent="0.2">
      <c r="A57" s="86"/>
      <c r="B57" s="175" t="s">
        <v>183</v>
      </c>
      <c r="C57" s="173">
        <v>0.185</v>
      </c>
      <c r="D57" s="38">
        <v>0.18</v>
      </c>
      <c r="E57" s="191"/>
      <c r="F57" s="39"/>
      <c r="G57" s="39"/>
      <c r="H57" s="39"/>
      <c r="I57" s="39"/>
      <c r="J57" s="39"/>
      <c r="K57" s="39"/>
      <c r="L57" s="39"/>
      <c r="M57" s="39"/>
    </row>
    <row r="58" spans="1:13" ht="12.75" customHeight="1" x14ac:dyDescent="0.2">
      <c r="A58" s="86"/>
      <c r="B58" s="160"/>
      <c r="C58" s="173"/>
      <c r="D58" s="173"/>
      <c r="E58" s="39"/>
      <c r="F58" s="203">
        <f t="shared" ref="F58:M58" si="0">SUM(F5:F55)</f>
        <v>44.088000000000001</v>
      </c>
      <c r="G58" s="203">
        <f t="shared" si="0"/>
        <v>43.792000000000002</v>
      </c>
      <c r="H58" s="203">
        <f t="shared" si="0"/>
        <v>201.85500000000002</v>
      </c>
      <c r="I58" s="204">
        <f t="shared" si="0"/>
        <v>1388.25</v>
      </c>
      <c r="J58" s="205">
        <f t="shared" si="0"/>
        <v>1.7797999999999998</v>
      </c>
      <c r="K58" s="204">
        <f t="shared" si="0"/>
        <v>37.646000000000008</v>
      </c>
      <c r="L58" s="204">
        <f t="shared" si="0"/>
        <v>599.27</v>
      </c>
      <c r="M58" s="203">
        <f t="shared" si="0"/>
        <v>9.6359999999999975</v>
      </c>
    </row>
  </sheetData>
  <mergeCells count="11">
    <mergeCell ref="A1:A2"/>
    <mergeCell ref="B1:B2"/>
    <mergeCell ref="C1:C2"/>
    <mergeCell ref="D1:D2"/>
    <mergeCell ref="E1:E2"/>
    <mergeCell ref="L1:M1"/>
    <mergeCell ref="F1:F2"/>
    <mergeCell ref="G1:G2"/>
    <mergeCell ref="H1:H2"/>
    <mergeCell ref="I1:I2"/>
    <mergeCell ref="J1:K1"/>
  </mergeCells>
  <pageMargins left="0.31527777777777799" right="0.31527777777777799" top="0.35416666666666702" bottom="0.35416666666666702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zoomScaleNormal="100" workbookViewId="0">
      <selection activeCell="B26" sqref="B26"/>
    </sheetView>
  </sheetViews>
  <sheetFormatPr defaultRowHeight="12.75" x14ac:dyDescent="0.2"/>
  <cols>
    <col min="1" max="1" width="4.85546875"/>
    <col min="2" max="2" width="34.42578125"/>
    <col min="3" max="5" width="8.7109375"/>
    <col min="6" max="8" width="9.28515625"/>
    <col min="9" max="9" width="9.5703125"/>
    <col min="10" max="13" width="9.28515625"/>
    <col min="14" max="1025" width="8.7109375"/>
  </cols>
  <sheetData>
    <row r="1" spans="1:18" ht="12.75" customHeight="1" x14ac:dyDescent="0.2">
      <c r="A1" s="275" t="s">
        <v>1</v>
      </c>
      <c r="B1" s="267" t="s">
        <v>2</v>
      </c>
      <c r="C1" s="269" t="s">
        <v>3</v>
      </c>
      <c r="D1" s="252" t="s">
        <v>335</v>
      </c>
      <c r="E1" s="255" t="s">
        <v>4</v>
      </c>
      <c r="F1" s="274" t="s">
        <v>5</v>
      </c>
      <c r="G1" s="274" t="s">
        <v>6</v>
      </c>
      <c r="H1" s="274" t="s">
        <v>7</v>
      </c>
      <c r="I1" s="274" t="s">
        <v>8</v>
      </c>
      <c r="J1" s="249" t="s">
        <v>9</v>
      </c>
      <c r="K1" s="249"/>
      <c r="L1" s="249" t="s">
        <v>10</v>
      </c>
      <c r="M1" s="249"/>
    </row>
    <row r="2" spans="1:18" ht="12.75" customHeight="1" x14ac:dyDescent="0.2">
      <c r="A2" s="275"/>
      <c r="B2" s="267"/>
      <c r="C2" s="269"/>
      <c r="D2" s="252"/>
      <c r="E2" s="255"/>
      <c r="F2" s="274"/>
      <c r="G2" s="274"/>
      <c r="H2" s="274"/>
      <c r="I2" s="274"/>
      <c r="J2" s="209" t="s">
        <v>11</v>
      </c>
      <c r="K2" s="209" t="s">
        <v>12</v>
      </c>
      <c r="L2" s="209" t="s">
        <v>13</v>
      </c>
      <c r="M2" s="209" t="s">
        <v>14</v>
      </c>
    </row>
    <row r="3" spans="1:18" ht="15.75" customHeight="1" x14ac:dyDescent="0.25">
      <c r="A3" s="2"/>
      <c r="B3" s="169" t="s">
        <v>166</v>
      </c>
      <c r="C3" s="46"/>
      <c r="D3" s="46"/>
      <c r="E3" s="4"/>
      <c r="F3" s="101"/>
      <c r="G3" s="101"/>
      <c r="H3" s="101"/>
      <c r="I3" s="101"/>
      <c r="J3" s="102"/>
      <c r="K3" s="102"/>
      <c r="L3" s="102"/>
      <c r="M3" s="102"/>
    </row>
    <row r="4" spans="1:18" ht="12.75" customHeight="1" x14ac:dyDescent="0.2">
      <c r="A4" s="86"/>
      <c r="B4" s="151" t="s">
        <v>186</v>
      </c>
      <c r="C4" s="173"/>
      <c r="D4" s="173"/>
      <c r="E4" s="4"/>
      <c r="F4" s="176"/>
      <c r="G4" s="176"/>
      <c r="H4" s="176"/>
      <c r="I4" s="176"/>
      <c r="J4" s="176"/>
      <c r="K4" s="176"/>
      <c r="L4" s="176"/>
      <c r="M4" s="176"/>
    </row>
    <row r="5" spans="1:18" ht="12.75" customHeight="1" x14ac:dyDescent="0.2">
      <c r="A5" s="86"/>
      <c r="B5" s="172" t="s">
        <v>336</v>
      </c>
      <c r="C5" s="173"/>
      <c r="D5" s="173"/>
      <c r="E5" s="174" t="s">
        <v>337</v>
      </c>
      <c r="F5" s="4">
        <v>0</v>
      </c>
      <c r="G5" s="4">
        <v>0</v>
      </c>
      <c r="H5" s="4">
        <v>4.5999999999999996</v>
      </c>
      <c r="I5" s="4">
        <v>18.5</v>
      </c>
      <c r="J5" s="4">
        <v>0.08</v>
      </c>
      <c r="K5" s="4">
        <v>4</v>
      </c>
      <c r="L5" s="4">
        <v>0.48</v>
      </c>
      <c r="M5" s="4">
        <v>0</v>
      </c>
    </row>
    <row r="6" spans="1:18" ht="12.75" customHeight="1" x14ac:dyDescent="0.2">
      <c r="A6" s="86"/>
      <c r="B6" s="175" t="s">
        <v>34</v>
      </c>
      <c r="C6" s="173">
        <v>5.0000000000000001E-3</v>
      </c>
      <c r="D6" s="173">
        <v>5.0000000000000001E-3</v>
      </c>
      <c r="E6" s="174"/>
      <c r="F6" s="4"/>
      <c r="G6" s="4"/>
      <c r="H6" s="4"/>
      <c r="I6" s="4"/>
      <c r="J6" s="4"/>
      <c r="K6" s="4"/>
      <c r="L6" s="4"/>
      <c r="M6" s="4"/>
    </row>
    <row r="7" spans="1:18" ht="12.75" customHeight="1" x14ac:dyDescent="0.2">
      <c r="A7" s="183">
        <v>97</v>
      </c>
      <c r="B7" s="183" t="s">
        <v>352</v>
      </c>
      <c r="C7" s="181"/>
      <c r="D7" s="186"/>
      <c r="E7" s="171" t="s">
        <v>353</v>
      </c>
      <c r="F7" s="151">
        <v>4.7</v>
      </c>
      <c r="G7" s="151">
        <v>7.61</v>
      </c>
      <c r="H7" s="151">
        <v>6.69</v>
      </c>
      <c r="I7" s="151">
        <v>115.62</v>
      </c>
      <c r="J7" s="151">
        <v>1.9E-2</v>
      </c>
      <c r="K7" s="151">
        <v>9.4E-2</v>
      </c>
      <c r="L7" s="151">
        <v>128.78</v>
      </c>
      <c r="M7" s="176">
        <v>0.28000000000000003</v>
      </c>
    </row>
    <row r="8" spans="1:18" ht="12.75" customHeight="1" x14ac:dyDescent="0.2">
      <c r="A8" s="86"/>
      <c r="B8" s="175" t="s">
        <v>69</v>
      </c>
      <c r="C8" s="173">
        <v>1.2999999999999999E-2</v>
      </c>
      <c r="D8" s="173">
        <v>1.2999999999999999E-2</v>
      </c>
      <c r="E8" s="39"/>
      <c r="F8" s="39"/>
      <c r="G8" s="39"/>
      <c r="H8" s="39"/>
      <c r="I8" s="39"/>
      <c r="J8" s="39"/>
      <c r="K8" s="39"/>
      <c r="L8" s="39"/>
      <c r="M8" s="39"/>
    </row>
    <row r="9" spans="1:18" ht="12.75" customHeight="1" x14ac:dyDescent="0.2">
      <c r="A9" s="86"/>
      <c r="B9" s="175" t="s">
        <v>19</v>
      </c>
      <c r="C9" s="173">
        <v>5.0000000000000001E-3</v>
      </c>
      <c r="D9" s="173">
        <v>5.0000000000000001E-3</v>
      </c>
      <c r="E9" s="39"/>
      <c r="F9" s="39"/>
      <c r="G9" s="39"/>
      <c r="H9" s="39"/>
      <c r="I9" s="39"/>
      <c r="J9" s="39"/>
      <c r="K9" s="39"/>
      <c r="L9" s="39"/>
      <c r="M9" s="39"/>
    </row>
    <row r="10" spans="1:18" ht="12.75" customHeight="1" x14ac:dyDescent="0.2">
      <c r="A10" s="86"/>
      <c r="B10" s="180" t="s">
        <v>20</v>
      </c>
      <c r="C10" s="173">
        <v>1.4999999999999999E-2</v>
      </c>
      <c r="D10" s="173">
        <v>1.4999999999999999E-2</v>
      </c>
      <c r="E10" s="39"/>
      <c r="F10" s="39"/>
      <c r="G10" s="39"/>
      <c r="H10" s="39"/>
      <c r="I10" s="39"/>
      <c r="J10" s="39"/>
      <c r="K10" s="39"/>
      <c r="L10" s="39"/>
      <c r="M10" s="39"/>
    </row>
    <row r="11" spans="1:18" ht="12.75" customHeight="1" x14ac:dyDescent="0.2">
      <c r="A11" s="86">
        <v>262</v>
      </c>
      <c r="B11" s="5" t="s">
        <v>246</v>
      </c>
      <c r="C11" s="173"/>
      <c r="D11" s="173"/>
      <c r="E11" s="171" t="s">
        <v>22</v>
      </c>
      <c r="F11" s="176">
        <v>8.66</v>
      </c>
      <c r="G11" s="176">
        <v>11.9</v>
      </c>
      <c r="H11" s="176">
        <v>38.04</v>
      </c>
      <c r="I11" s="176">
        <v>293.8</v>
      </c>
      <c r="J11" s="177">
        <v>0.14199999999999999</v>
      </c>
      <c r="K11" s="176">
        <v>1.38</v>
      </c>
      <c r="L11" s="176">
        <v>143.6</v>
      </c>
      <c r="M11" s="176">
        <v>2.38</v>
      </c>
    </row>
    <row r="12" spans="1:18" ht="12.75" customHeight="1" x14ac:dyDescent="0.2">
      <c r="A12" s="86"/>
      <c r="B12" s="175" t="s">
        <v>247</v>
      </c>
      <c r="C12" s="173">
        <v>0.05</v>
      </c>
      <c r="D12" s="173">
        <v>0.05</v>
      </c>
      <c r="E12" s="174"/>
      <c r="F12" s="176"/>
      <c r="G12" s="176"/>
      <c r="H12" s="176"/>
      <c r="I12" s="176"/>
      <c r="J12" s="176"/>
      <c r="K12" s="176"/>
      <c r="L12" s="176"/>
      <c r="M12" s="176"/>
      <c r="N12" s="25"/>
      <c r="O12" s="26"/>
      <c r="P12" s="28"/>
      <c r="Q12" s="26"/>
      <c r="R12" s="26"/>
    </row>
    <row r="13" spans="1:18" ht="12.75" customHeight="1" x14ac:dyDescent="0.2">
      <c r="A13" s="86"/>
      <c r="B13" s="175" t="s">
        <v>23</v>
      </c>
      <c r="C13" s="173">
        <v>0.106</v>
      </c>
      <c r="D13" s="173">
        <v>0.106</v>
      </c>
      <c r="E13" s="174"/>
      <c r="F13" s="176"/>
      <c r="G13" s="176"/>
      <c r="H13" s="176"/>
      <c r="I13" s="176"/>
      <c r="J13" s="176"/>
      <c r="K13" s="176"/>
      <c r="L13" s="176"/>
      <c r="M13" s="176"/>
      <c r="N13" s="25"/>
      <c r="O13" s="26"/>
      <c r="P13" s="28"/>
      <c r="Q13" s="26"/>
      <c r="R13" s="26"/>
    </row>
    <row r="14" spans="1:18" ht="12.75" customHeight="1" x14ac:dyDescent="0.2">
      <c r="A14" s="86"/>
      <c r="B14" s="175" t="s">
        <v>19</v>
      </c>
      <c r="C14" s="173">
        <v>0.01</v>
      </c>
      <c r="D14" s="173">
        <v>0.01</v>
      </c>
      <c r="E14" s="174"/>
      <c r="F14" s="176"/>
      <c r="G14" s="176"/>
      <c r="H14" s="176"/>
      <c r="I14" s="176"/>
      <c r="J14" s="176"/>
      <c r="K14" s="176"/>
      <c r="L14" s="176"/>
      <c r="M14" s="176"/>
      <c r="N14" s="25"/>
      <c r="O14" s="26"/>
      <c r="P14" s="28"/>
      <c r="Q14" s="26"/>
      <c r="R14" s="26"/>
    </row>
    <row r="15" spans="1:18" ht="12.75" customHeight="1" x14ac:dyDescent="0.2">
      <c r="A15" s="86">
        <v>504</v>
      </c>
      <c r="B15" s="172" t="s">
        <v>248</v>
      </c>
      <c r="C15" s="173"/>
      <c r="D15" s="173"/>
      <c r="E15" s="174" t="s">
        <v>27</v>
      </c>
      <c r="F15" s="176">
        <v>0.09</v>
      </c>
      <c r="G15" s="176">
        <v>0</v>
      </c>
      <c r="H15" s="176">
        <v>13.68</v>
      </c>
      <c r="I15" s="176">
        <v>54.9</v>
      </c>
      <c r="J15" s="176">
        <v>0</v>
      </c>
      <c r="K15" s="176">
        <v>1.26</v>
      </c>
      <c r="L15" s="176">
        <v>4.5</v>
      </c>
      <c r="M15" s="176">
        <v>0.36</v>
      </c>
    </row>
    <row r="16" spans="1:18" ht="12.75" customHeight="1" x14ac:dyDescent="0.2">
      <c r="A16" s="86"/>
      <c r="B16" s="175" t="s">
        <v>198</v>
      </c>
      <c r="C16" s="179">
        <v>4.0000000000000002E-4</v>
      </c>
      <c r="D16" s="179">
        <v>4.0000000000000002E-4</v>
      </c>
      <c r="E16" s="174"/>
      <c r="F16" s="176"/>
      <c r="G16" s="176"/>
      <c r="H16" s="176"/>
      <c r="I16" s="176"/>
      <c r="J16" s="176"/>
      <c r="K16" s="176"/>
      <c r="L16" s="176"/>
      <c r="M16" s="176"/>
    </row>
    <row r="17" spans="1:13" ht="12.75" customHeight="1" x14ac:dyDescent="0.2">
      <c r="A17" s="86"/>
      <c r="B17" s="175" t="s">
        <v>24</v>
      </c>
      <c r="C17" s="173">
        <v>0.01</v>
      </c>
      <c r="D17" s="173">
        <v>0.01</v>
      </c>
      <c r="E17" s="174"/>
      <c r="F17" s="176"/>
      <c r="G17" s="176"/>
      <c r="H17" s="176"/>
      <c r="I17" s="176"/>
      <c r="J17" s="176"/>
      <c r="K17" s="176"/>
      <c r="L17" s="176"/>
      <c r="M17" s="176"/>
    </row>
    <row r="18" spans="1:13" ht="12.75" customHeight="1" x14ac:dyDescent="0.2">
      <c r="A18" s="86"/>
      <c r="B18" s="175" t="s">
        <v>249</v>
      </c>
      <c r="C18" s="173">
        <v>7.0000000000000001E-3</v>
      </c>
      <c r="D18" s="173">
        <v>7.0000000000000001E-3</v>
      </c>
      <c r="E18" s="171"/>
      <c r="F18" s="176"/>
      <c r="G18" s="176"/>
      <c r="H18" s="176"/>
      <c r="I18" s="176"/>
      <c r="J18" s="176"/>
      <c r="K18" s="176"/>
      <c r="L18" s="176"/>
      <c r="M18" s="176"/>
    </row>
    <row r="19" spans="1:13" ht="12.75" customHeight="1" x14ac:dyDescent="0.2">
      <c r="A19" s="86">
        <v>114</v>
      </c>
      <c r="B19" s="172" t="s">
        <v>31</v>
      </c>
      <c r="C19" s="173">
        <v>0.02</v>
      </c>
      <c r="D19" s="173">
        <v>0.02</v>
      </c>
      <c r="E19" s="174" t="s">
        <v>32</v>
      </c>
      <c r="F19" s="176">
        <v>1.52</v>
      </c>
      <c r="G19" s="176">
        <v>0.16</v>
      </c>
      <c r="H19" s="176">
        <v>9.84</v>
      </c>
      <c r="I19" s="176">
        <v>47</v>
      </c>
      <c r="J19" s="177">
        <v>2.1999999999999999E-2</v>
      </c>
      <c r="K19" s="176">
        <v>0</v>
      </c>
      <c r="L19" s="176">
        <v>4</v>
      </c>
      <c r="M19" s="176">
        <v>0.22</v>
      </c>
    </row>
    <row r="20" spans="1:13" ht="12.75" customHeight="1" x14ac:dyDescent="0.2">
      <c r="A20" s="86">
        <v>118</v>
      </c>
      <c r="B20" s="140" t="s">
        <v>370</v>
      </c>
      <c r="C20" s="181">
        <v>0.19500000000000001</v>
      </c>
      <c r="D20" s="181">
        <v>0.15</v>
      </c>
      <c r="E20" s="171" t="s">
        <v>251</v>
      </c>
      <c r="F20" s="39">
        <v>2.25</v>
      </c>
      <c r="G20" s="39">
        <v>0.75</v>
      </c>
      <c r="H20" s="39">
        <v>31.5</v>
      </c>
      <c r="I20" s="39">
        <v>144</v>
      </c>
      <c r="J20" s="39">
        <v>0.06</v>
      </c>
      <c r="K20" s="39">
        <v>15</v>
      </c>
      <c r="L20" s="39">
        <v>12</v>
      </c>
      <c r="M20" s="39">
        <v>0.9</v>
      </c>
    </row>
    <row r="21" spans="1:13" ht="12.75" customHeight="1" x14ac:dyDescent="0.2">
      <c r="A21" s="86"/>
      <c r="B21" s="42" t="s">
        <v>35</v>
      </c>
      <c r="C21" s="173"/>
      <c r="D21" s="173"/>
      <c r="E21" s="174"/>
      <c r="F21" s="176"/>
      <c r="G21" s="176"/>
      <c r="H21" s="176"/>
      <c r="I21" s="176"/>
      <c r="J21" s="176"/>
      <c r="K21" s="176"/>
      <c r="L21" s="176"/>
      <c r="M21" s="176"/>
    </row>
    <row r="22" spans="1:13" ht="12.75" customHeight="1" x14ac:dyDescent="0.2">
      <c r="A22" s="86">
        <v>113</v>
      </c>
      <c r="B22" s="172" t="s">
        <v>343</v>
      </c>
      <c r="C22" s="193"/>
      <c r="D22" s="193"/>
      <c r="E22" s="171" t="s">
        <v>344</v>
      </c>
      <c r="F22" s="39">
        <v>0.89100000000000001</v>
      </c>
      <c r="G22" s="39">
        <v>8.1000000000000003E-2</v>
      </c>
      <c r="H22" s="39">
        <v>2.84</v>
      </c>
      <c r="I22" s="39">
        <v>16.2</v>
      </c>
      <c r="J22" s="39">
        <v>8.0000000000000002E-3</v>
      </c>
      <c r="K22" s="39">
        <v>12.15</v>
      </c>
      <c r="L22" s="39">
        <v>8.1</v>
      </c>
      <c r="M22" s="39">
        <v>0.89100000000000001</v>
      </c>
    </row>
    <row r="23" spans="1:13" ht="12.75" customHeight="1" x14ac:dyDescent="0.2">
      <c r="A23" s="86"/>
      <c r="B23" s="175" t="s">
        <v>371</v>
      </c>
      <c r="C23" s="173">
        <v>8.6999999999999994E-2</v>
      </c>
      <c r="D23" s="173">
        <v>8.1000000000000003E-2</v>
      </c>
      <c r="E23" s="4"/>
      <c r="F23" s="39"/>
      <c r="G23" s="39"/>
      <c r="H23" s="39"/>
      <c r="I23" s="39"/>
      <c r="J23" s="39"/>
      <c r="K23" s="39"/>
      <c r="L23" s="39"/>
      <c r="M23" s="39"/>
    </row>
    <row r="24" spans="1:13" ht="12.75" customHeight="1" x14ac:dyDescent="0.2">
      <c r="A24" s="86">
        <v>151</v>
      </c>
      <c r="B24" s="152" t="s">
        <v>252</v>
      </c>
      <c r="C24" s="181"/>
      <c r="D24" s="181"/>
      <c r="E24" s="171" t="s">
        <v>372</v>
      </c>
      <c r="F24" s="176">
        <v>0.96</v>
      </c>
      <c r="G24" s="176">
        <v>2.08</v>
      </c>
      <c r="H24" s="176">
        <v>7.02</v>
      </c>
      <c r="I24" s="176">
        <v>50.6</v>
      </c>
      <c r="J24" s="176">
        <v>0.05</v>
      </c>
      <c r="K24" s="176">
        <v>4.5999999999999996</v>
      </c>
      <c r="L24" s="176">
        <v>8.6</v>
      </c>
      <c r="M24" s="176">
        <v>0.48</v>
      </c>
    </row>
    <row r="25" spans="1:13" ht="12.75" customHeight="1" x14ac:dyDescent="0.2">
      <c r="A25" s="86"/>
      <c r="B25" s="180" t="s">
        <v>254</v>
      </c>
      <c r="C25" s="173">
        <v>3.9E-2</v>
      </c>
      <c r="D25" s="179">
        <v>2.7E-2</v>
      </c>
      <c r="E25" s="171"/>
      <c r="F25" s="176"/>
      <c r="G25" s="176"/>
      <c r="H25" s="176"/>
      <c r="I25" s="176"/>
      <c r="J25" s="176"/>
      <c r="K25" s="176"/>
      <c r="L25" s="176"/>
      <c r="M25" s="176"/>
    </row>
    <row r="26" spans="1:13" ht="12.75" customHeight="1" x14ac:dyDescent="0.2">
      <c r="A26" s="86"/>
      <c r="B26" s="175" t="s">
        <v>43</v>
      </c>
      <c r="C26" s="173">
        <v>5.2999999999999999E-2</v>
      </c>
      <c r="D26" s="173">
        <v>0.04</v>
      </c>
      <c r="E26" s="4"/>
      <c r="F26" s="176"/>
      <c r="G26" s="176"/>
      <c r="H26" s="176"/>
      <c r="I26" s="176"/>
      <c r="J26" s="176"/>
      <c r="K26" s="182"/>
      <c r="L26" s="176"/>
      <c r="M26" s="176"/>
    </row>
    <row r="27" spans="1:13" ht="12.75" customHeight="1" x14ac:dyDescent="0.2">
      <c r="A27" s="86"/>
      <c r="B27" s="175" t="s">
        <v>44</v>
      </c>
      <c r="C27" s="173">
        <v>0.01</v>
      </c>
      <c r="D27" s="173">
        <v>8.0000000000000002E-3</v>
      </c>
      <c r="E27" s="171"/>
      <c r="F27" s="176"/>
      <c r="G27" s="176"/>
      <c r="H27" s="176"/>
      <c r="I27" s="176"/>
      <c r="J27" s="176"/>
      <c r="K27" s="176"/>
      <c r="L27" s="176"/>
      <c r="M27" s="176"/>
    </row>
    <row r="28" spans="1:13" ht="12.75" customHeight="1" x14ac:dyDescent="0.2">
      <c r="A28" s="86"/>
      <c r="B28" s="175" t="s">
        <v>45</v>
      </c>
      <c r="C28" s="173">
        <v>0.01</v>
      </c>
      <c r="D28" s="173">
        <v>8.0000000000000002E-3</v>
      </c>
      <c r="E28" s="174"/>
      <c r="F28" s="176"/>
      <c r="G28" s="176"/>
      <c r="H28" s="176"/>
      <c r="I28" s="176"/>
      <c r="J28" s="176"/>
      <c r="K28" s="176"/>
      <c r="L28" s="176"/>
      <c r="M28" s="176"/>
    </row>
    <row r="29" spans="1:13" ht="12.75" customHeight="1" x14ac:dyDescent="0.2">
      <c r="A29" s="86"/>
      <c r="B29" s="175" t="s">
        <v>46</v>
      </c>
      <c r="C29" s="181">
        <v>2E-3</v>
      </c>
      <c r="D29" s="181">
        <v>2E-3</v>
      </c>
      <c r="E29" s="171"/>
      <c r="F29" s="176"/>
      <c r="G29" s="176"/>
      <c r="H29" s="176"/>
      <c r="I29" s="176"/>
      <c r="J29" s="176"/>
      <c r="K29" s="176"/>
      <c r="L29" s="176"/>
      <c r="M29" s="176"/>
    </row>
    <row r="30" spans="1:13" ht="12.75" customHeight="1" x14ac:dyDescent="0.2">
      <c r="A30" s="86"/>
      <c r="B30" s="184" t="s">
        <v>373</v>
      </c>
      <c r="C30" s="173"/>
      <c r="D30" s="173"/>
      <c r="E30" s="174" t="s">
        <v>32</v>
      </c>
      <c r="F30" s="176">
        <v>1.1599999999999999</v>
      </c>
      <c r="G30" s="177">
        <v>1.1020000000000001</v>
      </c>
      <c r="H30" s="177">
        <v>4.7880000000000003</v>
      </c>
      <c r="I30" s="176">
        <v>33.76</v>
      </c>
      <c r="J30" s="177">
        <v>1.6E-2</v>
      </c>
      <c r="K30" s="177">
        <v>6.2E-2</v>
      </c>
      <c r="L30" s="176">
        <v>13.76</v>
      </c>
      <c r="M30" s="176">
        <v>0.13</v>
      </c>
    </row>
    <row r="31" spans="1:13" ht="12.75" customHeight="1" x14ac:dyDescent="0.2">
      <c r="A31" s="86"/>
      <c r="B31" s="175" t="s">
        <v>60</v>
      </c>
      <c r="C31" s="173">
        <v>6.0000000000000001E-3</v>
      </c>
      <c r="D31" s="173">
        <v>6.0000000000000001E-3</v>
      </c>
      <c r="E31" s="174"/>
      <c r="F31" s="176"/>
      <c r="G31" s="176"/>
      <c r="H31" s="176"/>
      <c r="I31" s="176"/>
      <c r="J31" s="176"/>
      <c r="K31" s="176"/>
      <c r="L31" s="176"/>
      <c r="M31" s="176"/>
    </row>
    <row r="32" spans="1:13" ht="12.75" customHeight="1" x14ac:dyDescent="0.2">
      <c r="A32" s="86"/>
      <c r="B32" s="180" t="s">
        <v>61</v>
      </c>
      <c r="C32" s="179" t="s">
        <v>369</v>
      </c>
      <c r="D32" s="179">
        <v>2E-3</v>
      </c>
      <c r="E32" s="174"/>
      <c r="F32" s="176"/>
      <c r="G32" s="176"/>
      <c r="H32" s="176"/>
      <c r="I32" s="176"/>
      <c r="J32" s="176"/>
      <c r="K32" s="176"/>
      <c r="L32" s="176"/>
      <c r="M32" s="176"/>
    </row>
    <row r="33" spans="1:13" ht="12.75" customHeight="1" x14ac:dyDescent="0.2">
      <c r="A33" s="86"/>
      <c r="B33" s="180" t="s">
        <v>19</v>
      </c>
      <c r="C33" s="179">
        <v>6.9999999999999999E-4</v>
      </c>
      <c r="D33" s="179">
        <v>6.9999999999999999E-4</v>
      </c>
      <c r="E33" s="174"/>
      <c r="F33" s="176"/>
      <c r="G33" s="176"/>
      <c r="H33" s="176"/>
      <c r="I33" s="176"/>
      <c r="J33" s="176"/>
      <c r="K33" s="176"/>
      <c r="L33" s="176"/>
      <c r="M33" s="176"/>
    </row>
    <row r="34" spans="1:13" ht="12.75" customHeight="1" x14ac:dyDescent="0.2">
      <c r="A34" s="86">
        <v>348</v>
      </c>
      <c r="B34" s="184" t="s">
        <v>256</v>
      </c>
      <c r="C34" s="181"/>
      <c r="D34" s="181"/>
      <c r="E34" s="171" t="s">
        <v>374</v>
      </c>
      <c r="F34" s="176">
        <v>9.6999999999999993</v>
      </c>
      <c r="G34" s="176">
        <v>5.2</v>
      </c>
      <c r="H34" s="176">
        <v>2.9</v>
      </c>
      <c r="I34" s="176">
        <v>97</v>
      </c>
      <c r="J34" s="177">
        <v>6.5000000000000002E-2</v>
      </c>
      <c r="K34" s="176">
        <v>1.6</v>
      </c>
      <c r="L34" s="176">
        <v>31.5</v>
      </c>
      <c r="M34" s="176">
        <v>0.5</v>
      </c>
    </row>
    <row r="35" spans="1:13" ht="12.75" customHeight="1" x14ac:dyDescent="0.2">
      <c r="A35" s="86"/>
      <c r="B35" s="180" t="s">
        <v>217</v>
      </c>
      <c r="C35" s="181">
        <v>8.3000000000000004E-2</v>
      </c>
      <c r="D35" s="181">
        <v>6.0999999999999999E-2</v>
      </c>
      <c r="E35" s="174"/>
      <c r="F35" s="176"/>
      <c r="G35" s="176"/>
      <c r="H35" s="176"/>
      <c r="I35" s="176"/>
      <c r="J35" s="176"/>
      <c r="K35" s="185"/>
      <c r="L35" s="176"/>
      <c r="M35" s="176"/>
    </row>
    <row r="36" spans="1:13" ht="12.75" customHeight="1" x14ac:dyDescent="0.2">
      <c r="A36" s="86"/>
      <c r="B36" s="180" t="s">
        <v>44</v>
      </c>
      <c r="C36" s="181">
        <v>2.4E-2</v>
      </c>
      <c r="D36" s="181">
        <v>1.7000000000000001E-2</v>
      </c>
      <c r="E36" s="174"/>
      <c r="F36" s="176"/>
      <c r="G36" s="176"/>
      <c r="H36" s="176"/>
      <c r="I36" s="176"/>
      <c r="J36" s="176"/>
      <c r="K36" s="185"/>
      <c r="L36" s="176"/>
      <c r="M36" s="176"/>
    </row>
    <row r="37" spans="1:13" ht="12.75" customHeight="1" x14ac:dyDescent="0.2">
      <c r="A37" s="86"/>
      <c r="B37" s="180" t="s">
        <v>45</v>
      </c>
      <c r="C37" s="181">
        <v>1.2E-2</v>
      </c>
      <c r="D37" s="181">
        <v>0.01</v>
      </c>
      <c r="E37" s="174"/>
      <c r="F37" s="176"/>
      <c r="G37" s="176"/>
      <c r="H37" s="176"/>
      <c r="I37" s="176"/>
      <c r="J37" s="176"/>
      <c r="K37" s="185"/>
      <c r="L37" s="176"/>
      <c r="M37" s="176"/>
    </row>
    <row r="38" spans="1:13" ht="12.75" customHeight="1" x14ac:dyDescent="0.2">
      <c r="A38" s="86"/>
      <c r="B38" s="180" t="s">
        <v>46</v>
      </c>
      <c r="C38" s="181">
        <v>4.4999999999999997E-3</v>
      </c>
      <c r="D38" s="181">
        <v>5.0000000000000001E-3</v>
      </c>
      <c r="E38" s="174"/>
      <c r="F38" s="176"/>
      <c r="G38" s="176"/>
      <c r="H38" s="176"/>
      <c r="I38" s="176"/>
      <c r="J38" s="176"/>
      <c r="K38" s="185"/>
      <c r="L38" s="176"/>
      <c r="M38" s="176"/>
    </row>
    <row r="39" spans="1:13" ht="12.75" customHeight="1" x14ac:dyDescent="0.2">
      <c r="A39" s="86">
        <v>451</v>
      </c>
      <c r="B39" s="210" t="s">
        <v>375</v>
      </c>
      <c r="C39" s="181"/>
      <c r="D39" s="181"/>
      <c r="E39" s="174" t="s">
        <v>376</v>
      </c>
      <c r="F39" s="176">
        <v>0.43</v>
      </c>
      <c r="G39" s="177">
        <v>4.2519999999999998</v>
      </c>
      <c r="H39" s="177">
        <v>0.94599999999999995</v>
      </c>
      <c r="I39" s="176">
        <v>32.28</v>
      </c>
      <c r="J39" s="176">
        <v>5.0000000000000001E-3</v>
      </c>
      <c r="K39" s="208">
        <v>0.02</v>
      </c>
      <c r="L39" s="176">
        <v>3.39</v>
      </c>
      <c r="M39" s="176">
        <v>3.1E-2</v>
      </c>
    </row>
    <row r="40" spans="1:13" ht="12.75" customHeight="1" x14ac:dyDescent="0.2">
      <c r="A40" s="86"/>
      <c r="B40" s="180" t="s">
        <v>60</v>
      </c>
      <c r="C40" s="181">
        <v>6.9999999999999999E-4</v>
      </c>
      <c r="D40" s="181">
        <v>6.9999999999999999E-4</v>
      </c>
      <c r="E40" s="174"/>
      <c r="F40" s="176"/>
      <c r="G40" s="176"/>
      <c r="H40" s="176"/>
      <c r="I40" s="176"/>
      <c r="J40" s="176"/>
      <c r="K40" s="185"/>
      <c r="L40" s="176"/>
      <c r="M40" s="176"/>
    </row>
    <row r="41" spans="1:13" ht="12.75" customHeight="1" x14ac:dyDescent="0.2">
      <c r="A41" s="86"/>
      <c r="B41" s="180" t="s">
        <v>19</v>
      </c>
      <c r="C41" s="181">
        <v>6.9999999999999999E-4</v>
      </c>
      <c r="D41" s="181">
        <v>6.9999999999999999E-4</v>
      </c>
      <c r="E41" s="174"/>
      <c r="F41" s="176"/>
      <c r="G41" s="176"/>
      <c r="H41" s="176"/>
      <c r="I41" s="176"/>
      <c r="J41" s="176"/>
      <c r="K41" s="185"/>
      <c r="L41" s="176"/>
      <c r="M41" s="176"/>
    </row>
    <row r="42" spans="1:13" ht="12.75" customHeight="1" x14ac:dyDescent="0.2">
      <c r="A42" s="86"/>
      <c r="B42" s="180" t="s">
        <v>48</v>
      </c>
      <c r="C42" s="181">
        <v>1.4E-2</v>
      </c>
      <c r="D42" s="181">
        <v>1.4E-2</v>
      </c>
      <c r="E42" s="174"/>
      <c r="F42" s="176"/>
      <c r="G42" s="176"/>
      <c r="H42" s="176"/>
      <c r="I42" s="176"/>
      <c r="J42" s="176"/>
      <c r="K42" s="185"/>
      <c r="L42" s="176"/>
      <c r="M42" s="176"/>
    </row>
    <row r="43" spans="1:13" ht="12.75" customHeight="1" x14ac:dyDescent="0.2">
      <c r="A43" s="172">
        <v>434</v>
      </c>
      <c r="B43" s="172" t="s">
        <v>52</v>
      </c>
      <c r="C43" s="173"/>
      <c r="D43" s="173"/>
      <c r="E43" s="174" t="s">
        <v>37</v>
      </c>
      <c r="F43" s="176">
        <v>2.1</v>
      </c>
      <c r="G43" s="176">
        <v>4.4000000000000004</v>
      </c>
      <c r="H43" s="176">
        <v>10.9</v>
      </c>
      <c r="I43" s="176">
        <v>92</v>
      </c>
      <c r="J43" s="176">
        <v>0.09</v>
      </c>
      <c r="K43" s="176">
        <v>3.4</v>
      </c>
      <c r="L43" s="176">
        <v>26</v>
      </c>
      <c r="M43" s="176">
        <v>0.7</v>
      </c>
    </row>
    <row r="44" spans="1:13" ht="12.75" customHeight="1" x14ac:dyDescent="0.2">
      <c r="A44" s="189"/>
      <c r="B44" s="175" t="s">
        <v>43</v>
      </c>
      <c r="C44" s="173">
        <v>0.113</v>
      </c>
      <c r="D44" s="173">
        <v>8.4000000000000005E-2</v>
      </c>
      <c r="E44" s="174"/>
      <c r="F44" s="176"/>
      <c r="G44" s="176"/>
      <c r="H44" s="176"/>
      <c r="I44" s="176"/>
      <c r="J44" s="176"/>
      <c r="K44" s="176"/>
      <c r="L44" s="176"/>
      <c r="M44" s="176"/>
    </row>
    <row r="45" spans="1:13" ht="12.75" customHeight="1" x14ac:dyDescent="0.2">
      <c r="A45" s="86"/>
      <c r="B45" s="180" t="s">
        <v>23</v>
      </c>
      <c r="C45" s="173">
        <v>1.6E-2</v>
      </c>
      <c r="D45" s="173" t="s">
        <v>377</v>
      </c>
      <c r="E45" s="171"/>
      <c r="F45" s="176"/>
      <c r="G45" s="176"/>
      <c r="H45" s="176"/>
      <c r="I45" s="176"/>
      <c r="J45" s="176"/>
      <c r="K45" s="176"/>
      <c r="L45" s="176"/>
      <c r="M45" s="176"/>
    </row>
    <row r="46" spans="1:13" ht="12.75" customHeight="1" x14ac:dyDescent="0.2">
      <c r="A46" s="86"/>
      <c r="B46" s="175" t="s">
        <v>19</v>
      </c>
      <c r="C46" s="179">
        <v>4.4999999999999997E-3</v>
      </c>
      <c r="D46" s="179">
        <v>4.4999999999999997E-3</v>
      </c>
      <c r="E46" s="171"/>
      <c r="F46" s="176"/>
      <c r="G46" s="176"/>
      <c r="H46" s="176"/>
      <c r="I46" s="176"/>
      <c r="J46" s="176"/>
      <c r="K46" s="176"/>
      <c r="L46" s="176"/>
      <c r="M46" s="176"/>
    </row>
    <row r="47" spans="1:13" ht="12.75" customHeight="1" x14ac:dyDescent="0.2">
      <c r="A47" s="86">
        <v>524</v>
      </c>
      <c r="B47" s="172" t="s">
        <v>83</v>
      </c>
      <c r="C47" s="201"/>
      <c r="D47" s="201"/>
      <c r="E47" s="174" t="s">
        <v>27</v>
      </c>
      <c r="F47" s="39">
        <v>0.18</v>
      </c>
      <c r="G47" s="39">
        <v>0.108</v>
      </c>
      <c r="H47" s="39">
        <v>31.1</v>
      </c>
      <c r="I47" s="39">
        <v>140.19999999999999</v>
      </c>
      <c r="J47" s="39">
        <v>7.1999999999999998E-3</v>
      </c>
      <c r="K47" s="39">
        <v>2.34</v>
      </c>
      <c r="L47" s="39">
        <v>19.8</v>
      </c>
      <c r="M47" s="39">
        <v>0.18</v>
      </c>
    </row>
    <row r="48" spans="1:13" ht="12.75" customHeight="1" x14ac:dyDescent="0.2">
      <c r="A48" s="86"/>
      <c r="B48" s="180" t="s">
        <v>378</v>
      </c>
      <c r="C48" s="181">
        <v>5.3999999999999999E-2</v>
      </c>
      <c r="D48" s="181">
        <v>5.3999999999999999E-2</v>
      </c>
      <c r="E48" s="174"/>
      <c r="F48" s="39"/>
      <c r="G48" s="39"/>
      <c r="H48" s="39"/>
      <c r="I48" s="39"/>
      <c r="J48" s="39"/>
      <c r="K48" s="39"/>
      <c r="L48" s="39"/>
      <c r="M48" s="39"/>
    </row>
    <row r="49" spans="1:13" ht="12.75" customHeight="1" x14ac:dyDescent="0.2">
      <c r="A49" s="86"/>
      <c r="B49" s="180" t="s">
        <v>85</v>
      </c>
      <c r="C49" s="181">
        <v>8.9999999999999993E-3</v>
      </c>
      <c r="D49" s="181">
        <v>8.9999999999999993E-3</v>
      </c>
      <c r="E49" s="174"/>
      <c r="F49" s="39"/>
      <c r="G49" s="39"/>
      <c r="H49" s="39"/>
      <c r="I49" s="39"/>
      <c r="J49" s="39"/>
      <c r="K49" s="39"/>
      <c r="L49" s="39"/>
      <c r="M49" s="39"/>
    </row>
    <row r="50" spans="1:13" ht="12.75" customHeight="1" x14ac:dyDescent="0.2">
      <c r="A50" s="86"/>
      <c r="B50" s="180" t="s">
        <v>24</v>
      </c>
      <c r="C50" s="181">
        <v>0.01</v>
      </c>
      <c r="D50" s="181">
        <v>0.01</v>
      </c>
      <c r="E50" s="174"/>
      <c r="F50" s="39"/>
      <c r="G50" s="39"/>
      <c r="H50" s="39"/>
      <c r="I50" s="39"/>
      <c r="J50" s="39"/>
      <c r="K50" s="39"/>
      <c r="L50" s="39"/>
      <c r="M50" s="39"/>
    </row>
    <row r="51" spans="1:13" ht="12.75" customHeight="1" x14ac:dyDescent="0.2">
      <c r="A51" s="86">
        <v>114</v>
      </c>
      <c r="B51" s="172" t="s">
        <v>31</v>
      </c>
      <c r="C51" s="173">
        <v>0.02</v>
      </c>
      <c r="D51" s="173">
        <v>0.02</v>
      </c>
      <c r="E51" s="174" t="s">
        <v>32</v>
      </c>
      <c r="F51" s="4">
        <v>1.52</v>
      </c>
      <c r="G51" s="4">
        <v>0.16</v>
      </c>
      <c r="H51" s="4">
        <v>9.84</v>
      </c>
      <c r="I51" s="4">
        <v>47</v>
      </c>
      <c r="J51" s="4">
        <v>2.1999999999999999E-2</v>
      </c>
      <c r="K51" s="4">
        <v>0</v>
      </c>
      <c r="L51" s="4">
        <v>4</v>
      </c>
      <c r="M51" s="4">
        <v>0.22</v>
      </c>
    </row>
    <row r="52" spans="1:13" ht="12.75" customHeight="1" x14ac:dyDescent="0.2">
      <c r="A52" s="86">
        <v>115</v>
      </c>
      <c r="B52" s="172" t="s">
        <v>54</v>
      </c>
      <c r="C52" s="173">
        <v>0.04</v>
      </c>
      <c r="D52" s="173">
        <v>0.04</v>
      </c>
      <c r="E52" s="171" t="s">
        <v>30</v>
      </c>
      <c r="F52" s="176">
        <v>2.64</v>
      </c>
      <c r="G52" s="176">
        <v>0.48</v>
      </c>
      <c r="H52" s="176">
        <v>13.36</v>
      </c>
      <c r="I52" s="176">
        <v>70</v>
      </c>
      <c r="J52" s="176">
        <v>7.1999999999999995E-2</v>
      </c>
      <c r="K52" s="176">
        <v>0</v>
      </c>
      <c r="L52" s="176">
        <v>14</v>
      </c>
      <c r="M52" s="176">
        <v>1.56</v>
      </c>
    </row>
    <row r="53" spans="1:13" ht="12.75" customHeight="1" x14ac:dyDescent="0.2">
      <c r="A53" s="86"/>
      <c r="B53" s="42" t="s">
        <v>56</v>
      </c>
      <c r="C53" s="181"/>
      <c r="D53" s="181"/>
      <c r="E53" s="174"/>
      <c r="F53" s="176"/>
      <c r="G53" s="176"/>
      <c r="H53" s="176"/>
      <c r="I53" s="176"/>
      <c r="J53" s="176"/>
      <c r="K53" s="185"/>
      <c r="L53" s="176"/>
      <c r="M53" s="176"/>
    </row>
    <row r="54" spans="1:13" ht="12.75" customHeight="1" x14ac:dyDescent="0.2">
      <c r="A54" s="86">
        <v>307</v>
      </c>
      <c r="B54" s="172" t="s">
        <v>156</v>
      </c>
      <c r="C54" s="173"/>
      <c r="D54" s="173"/>
      <c r="E54" s="171" t="s">
        <v>379</v>
      </c>
      <c r="F54" s="176">
        <v>8.34</v>
      </c>
      <c r="G54" s="176">
        <v>12.95</v>
      </c>
      <c r="H54" s="176">
        <v>2.23</v>
      </c>
      <c r="I54" s="176">
        <v>157.82</v>
      </c>
      <c r="J54" s="177">
        <v>5.9799999999999999E-2</v>
      </c>
      <c r="K54" s="176">
        <v>0.29899999999999999</v>
      </c>
      <c r="L54" s="176">
        <v>78.92</v>
      </c>
      <c r="M54" s="176">
        <v>1.49</v>
      </c>
    </row>
    <row r="55" spans="1:13" ht="12.75" customHeight="1" x14ac:dyDescent="0.2">
      <c r="A55" s="86"/>
      <c r="B55" s="175" t="s">
        <v>61</v>
      </c>
      <c r="C55" s="173" t="s">
        <v>380</v>
      </c>
      <c r="D55" s="173">
        <v>0.06</v>
      </c>
      <c r="E55" s="171"/>
      <c r="F55" s="176"/>
      <c r="G55" s="176"/>
      <c r="H55" s="176"/>
      <c r="I55" s="176"/>
      <c r="J55" s="176"/>
      <c r="K55" s="176"/>
      <c r="L55" s="176"/>
      <c r="M55" s="176"/>
    </row>
    <row r="56" spans="1:13" ht="12.75" customHeight="1" x14ac:dyDescent="0.2">
      <c r="A56" s="86"/>
      <c r="B56" s="175" t="s">
        <v>23</v>
      </c>
      <c r="C56" s="173">
        <v>3.6999999999999998E-2</v>
      </c>
      <c r="D56" s="173">
        <v>3.6999999999999998E-2</v>
      </c>
      <c r="E56" s="171"/>
      <c r="F56" s="176"/>
      <c r="G56" s="176"/>
      <c r="H56" s="176"/>
      <c r="I56" s="176"/>
      <c r="J56" s="176"/>
      <c r="K56" s="176"/>
      <c r="L56" s="176"/>
      <c r="M56" s="176"/>
    </row>
    <row r="57" spans="1:13" ht="12.75" customHeight="1" x14ac:dyDescent="0.2">
      <c r="A57" s="86"/>
      <c r="B57" s="175" t="s">
        <v>19</v>
      </c>
      <c r="C57" s="179">
        <v>3.5000000000000001E-3</v>
      </c>
      <c r="D57" s="179">
        <v>3.5000000000000001E-3</v>
      </c>
      <c r="E57" s="174"/>
      <c r="F57" s="176"/>
      <c r="G57" s="176"/>
      <c r="H57" s="176"/>
      <c r="I57" s="176"/>
      <c r="J57" s="176"/>
      <c r="K57" s="176"/>
      <c r="L57" s="176"/>
      <c r="M57" s="176"/>
    </row>
    <row r="58" spans="1:13" ht="12.75" customHeight="1" x14ac:dyDescent="0.2">
      <c r="A58" s="86"/>
      <c r="B58" s="6" t="s">
        <v>233</v>
      </c>
      <c r="C58" s="181">
        <v>0.09</v>
      </c>
      <c r="D58" s="181">
        <v>0.06</v>
      </c>
      <c r="E58" s="171" t="s">
        <v>50</v>
      </c>
      <c r="F58" s="176">
        <v>13.8</v>
      </c>
      <c r="G58" s="176">
        <v>0.72</v>
      </c>
      <c r="H58" s="176">
        <v>31.98</v>
      </c>
      <c r="I58" s="176">
        <v>181.62</v>
      </c>
      <c r="J58" s="176">
        <v>0.48</v>
      </c>
      <c r="K58" s="176">
        <v>0</v>
      </c>
      <c r="L58" s="39">
        <v>69</v>
      </c>
      <c r="M58" s="39">
        <v>5.64</v>
      </c>
    </row>
    <row r="59" spans="1:13" ht="12.75" customHeight="1" x14ac:dyDescent="0.2">
      <c r="A59" s="86">
        <v>583</v>
      </c>
      <c r="B59" s="172" t="s">
        <v>58</v>
      </c>
      <c r="C59" s="173"/>
      <c r="D59" s="173"/>
      <c r="E59" s="171" t="s">
        <v>59</v>
      </c>
      <c r="F59" s="177">
        <v>5.9989999999999997</v>
      </c>
      <c r="G59" s="39">
        <v>10.397</v>
      </c>
      <c r="H59" s="39">
        <v>48.25</v>
      </c>
      <c r="I59" s="39">
        <v>310.58999999999997</v>
      </c>
      <c r="J59" s="39">
        <v>0.08</v>
      </c>
      <c r="K59" s="39">
        <v>0</v>
      </c>
      <c r="L59" s="39">
        <v>11.997</v>
      </c>
      <c r="M59" s="39">
        <v>0.67</v>
      </c>
    </row>
    <row r="60" spans="1:13" ht="12.75" customHeight="1" x14ac:dyDescent="0.2">
      <c r="A60" s="86"/>
      <c r="B60" s="175" t="s">
        <v>60</v>
      </c>
      <c r="C60" s="173">
        <v>5.5E-2</v>
      </c>
      <c r="D60" s="173">
        <v>5.5E-2</v>
      </c>
      <c r="E60" s="174"/>
      <c r="F60" s="176"/>
      <c r="G60" s="176"/>
      <c r="H60" s="176"/>
      <c r="I60" s="176"/>
      <c r="J60" s="176"/>
      <c r="K60" s="176"/>
      <c r="L60" s="176"/>
      <c r="M60" s="176"/>
    </row>
    <row r="61" spans="1:13" ht="12.75" customHeight="1" x14ac:dyDescent="0.2">
      <c r="A61" s="86"/>
      <c r="B61" s="175" t="s">
        <v>24</v>
      </c>
      <c r="C61" s="173">
        <v>1.0999999999999999E-2</v>
      </c>
      <c r="D61" s="173">
        <v>1.0999999999999999E-2</v>
      </c>
      <c r="E61" s="174"/>
      <c r="F61" s="176"/>
      <c r="G61" s="176"/>
      <c r="H61" s="176"/>
      <c r="I61" s="176"/>
      <c r="J61" s="176"/>
      <c r="K61" s="176"/>
      <c r="L61" s="176"/>
      <c r="M61" s="176"/>
    </row>
    <row r="62" spans="1:13" ht="12.75" customHeight="1" x14ac:dyDescent="0.2">
      <c r="A62" s="86"/>
      <c r="B62" s="175" t="s">
        <v>46</v>
      </c>
      <c r="C62" s="173">
        <v>1.2E-2</v>
      </c>
      <c r="D62" s="173">
        <v>1.2E-2</v>
      </c>
      <c r="E62" s="174"/>
      <c r="F62" s="176"/>
      <c r="G62" s="176"/>
      <c r="H62" s="176"/>
      <c r="I62" s="176"/>
      <c r="J62" s="176"/>
      <c r="K62" s="176"/>
      <c r="L62" s="176"/>
      <c r="M62" s="176"/>
    </row>
    <row r="63" spans="1:13" ht="12.75" customHeight="1" x14ac:dyDescent="0.2">
      <c r="A63" s="86"/>
      <c r="B63" s="175" t="s">
        <v>61</v>
      </c>
      <c r="C63" s="179" t="s">
        <v>381</v>
      </c>
      <c r="D63" s="179">
        <v>1.6000000000000001E-3</v>
      </c>
      <c r="E63" s="174"/>
      <c r="F63" s="176"/>
      <c r="G63" s="176"/>
      <c r="H63" s="176"/>
      <c r="I63" s="176"/>
      <c r="J63" s="176"/>
      <c r="K63" s="176"/>
      <c r="L63" s="176"/>
      <c r="M63" s="176"/>
    </row>
    <row r="64" spans="1:13" ht="12.75" customHeight="1" x14ac:dyDescent="0.2">
      <c r="A64" s="86"/>
      <c r="B64" s="175" t="s">
        <v>62</v>
      </c>
      <c r="C64" s="179">
        <v>1.2999999999999999E-3</v>
      </c>
      <c r="D64" s="179">
        <v>1.2999999999999999E-3</v>
      </c>
      <c r="E64" s="174"/>
      <c r="F64" s="176"/>
      <c r="G64" s="176"/>
      <c r="H64" s="176"/>
      <c r="I64" s="176"/>
      <c r="J64" s="176"/>
      <c r="K64" s="176"/>
      <c r="L64" s="176"/>
      <c r="M64" s="176"/>
    </row>
    <row r="65" spans="1:13" ht="12.75" customHeight="1" x14ac:dyDescent="0.2">
      <c r="A65" s="86">
        <v>514</v>
      </c>
      <c r="B65" s="86" t="s">
        <v>227</v>
      </c>
      <c r="C65" s="173"/>
      <c r="D65" s="173"/>
      <c r="E65" s="171" t="s">
        <v>27</v>
      </c>
      <c r="F65" s="176">
        <v>2.88</v>
      </c>
      <c r="G65" s="176">
        <v>2.4300000000000002</v>
      </c>
      <c r="H65" s="176">
        <v>14.31</v>
      </c>
      <c r="I65" s="176">
        <v>71.099999999999994</v>
      </c>
      <c r="J65" s="177">
        <v>3.5999999999999997E-2</v>
      </c>
      <c r="K65" s="176">
        <v>1.17</v>
      </c>
      <c r="L65" s="176">
        <v>113.4</v>
      </c>
      <c r="M65" s="176">
        <v>0.09</v>
      </c>
    </row>
    <row r="66" spans="1:13" ht="12.75" customHeight="1" x14ac:dyDescent="0.2">
      <c r="A66" s="86"/>
      <c r="B66" s="175" t="s">
        <v>28</v>
      </c>
      <c r="C66" s="179">
        <v>1.8E-3</v>
      </c>
      <c r="D66" s="179">
        <v>1.8E-3</v>
      </c>
      <c r="E66" s="174"/>
      <c r="F66" s="176"/>
      <c r="G66" s="176"/>
      <c r="H66" s="176"/>
      <c r="I66" s="176"/>
      <c r="J66" s="176"/>
      <c r="K66" s="176"/>
      <c r="L66" s="176"/>
      <c r="M66" s="176"/>
    </row>
    <row r="67" spans="1:13" ht="12.75" customHeight="1" x14ac:dyDescent="0.2">
      <c r="A67" s="86"/>
      <c r="B67" s="180" t="s">
        <v>23</v>
      </c>
      <c r="C67" s="181">
        <v>0.09</v>
      </c>
      <c r="D67" s="181">
        <v>0.09</v>
      </c>
      <c r="E67" s="174"/>
      <c r="F67" s="176"/>
      <c r="G67" s="176"/>
      <c r="H67" s="176"/>
      <c r="I67" s="176"/>
      <c r="J67" s="176"/>
      <c r="K67" s="176"/>
      <c r="L67" s="176"/>
      <c r="M67" s="176"/>
    </row>
    <row r="68" spans="1:13" ht="12.75" customHeight="1" x14ac:dyDescent="0.2">
      <c r="A68" s="86"/>
      <c r="B68" s="180" t="s">
        <v>24</v>
      </c>
      <c r="C68" s="173">
        <v>8.9999999999999993E-3</v>
      </c>
      <c r="D68" s="173">
        <v>8.9999999999999993E-3</v>
      </c>
      <c r="E68" s="171"/>
      <c r="F68" s="176"/>
      <c r="G68" s="176"/>
      <c r="H68" s="176"/>
      <c r="I68" s="176"/>
      <c r="J68" s="176"/>
      <c r="K68" s="176"/>
      <c r="L68" s="176"/>
      <c r="M68" s="176"/>
    </row>
    <row r="69" spans="1:13" ht="12.75" customHeight="1" x14ac:dyDescent="0.2">
      <c r="A69" s="86">
        <v>114</v>
      </c>
      <c r="B69" s="172" t="s">
        <v>31</v>
      </c>
      <c r="C69" s="173">
        <v>0.02</v>
      </c>
      <c r="D69" s="173">
        <v>0.02</v>
      </c>
      <c r="E69" s="174" t="s">
        <v>32</v>
      </c>
      <c r="F69" s="176">
        <v>1.52</v>
      </c>
      <c r="G69" s="176">
        <v>0.16</v>
      </c>
      <c r="H69" s="176">
        <v>9.84</v>
      </c>
      <c r="I69" s="176">
        <v>47</v>
      </c>
      <c r="J69" s="177">
        <v>2.1999999999999999E-2</v>
      </c>
      <c r="K69" s="176">
        <v>0</v>
      </c>
      <c r="L69" s="176">
        <v>4</v>
      </c>
      <c r="M69" s="176">
        <v>0.22</v>
      </c>
    </row>
    <row r="70" spans="1:13" ht="12.75" customHeight="1" x14ac:dyDescent="0.2">
      <c r="A70" s="36"/>
      <c r="B70" s="123" t="s">
        <v>260</v>
      </c>
      <c r="C70" s="211"/>
      <c r="D70" s="211"/>
      <c r="E70" s="212"/>
      <c r="F70" s="203">
        <f t="shared" ref="F70:M70" si="0">SUM(F5:F69)</f>
        <v>69.339999999999989</v>
      </c>
      <c r="G70" s="204">
        <f t="shared" si="0"/>
        <v>64.939999999999984</v>
      </c>
      <c r="H70" s="203">
        <f t="shared" si="0"/>
        <v>294.65399999999994</v>
      </c>
      <c r="I70" s="204">
        <f t="shared" si="0"/>
        <v>2020.9899999999996</v>
      </c>
      <c r="J70" s="203">
        <f t="shared" si="0"/>
        <v>1.3360000000000001</v>
      </c>
      <c r="K70" s="203">
        <f t="shared" si="0"/>
        <v>47.375000000000007</v>
      </c>
      <c r="L70" s="203">
        <f t="shared" si="0"/>
        <v>699.827</v>
      </c>
      <c r="M70" s="213">
        <f t="shared" si="0"/>
        <v>16.942</v>
      </c>
    </row>
  </sheetData>
  <mergeCells count="11">
    <mergeCell ref="A1:A2"/>
    <mergeCell ref="B1:B2"/>
    <mergeCell ref="C1:C2"/>
    <mergeCell ref="D1:D2"/>
    <mergeCell ref="E1:E2"/>
    <mergeCell ref="L1:M1"/>
    <mergeCell ref="F1:F2"/>
    <mergeCell ref="G1:G2"/>
    <mergeCell ref="H1:H2"/>
    <mergeCell ref="I1:I2"/>
    <mergeCell ref="J1:K1"/>
  </mergeCells>
  <pageMargins left="0.31527777777777799" right="0.31527777777777799" top="0.35416666666666702" bottom="0.35416666666666702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zoomScaleNormal="100" workbookViewId="0">
      <selection activeCell="B15" sqref="B15"/>
    </sheetView>
  </sheetViews>
  <sheetFormatPr defaultRowHeight="12.75" x14ac:dyDescent="0.2"/>
  <cols>
    <col min="1" max="1" width="4.85546875"/>
    <col min="2" max="2" width="30.42578125"/>
    <col min="3" max="7" width="8.7109375"/>
    <col min="8" max="8" width="9.5703125"/>
    <col min="9" max="1025" width="8.7109375"/>
  </cols>
  <sheetData>
    <row r="1" spans="1:18" ht="12.75" customHeight="1" x14ac:dyDescent="0.2">
      <c r="A1" s="271" t="s">
        <v>1</v>
      </c>
      <c r="B1" s="272" t="s">
        <v>2</v>
      </c>
      <c r="C1" s="273" t="s">
        <v>3</v>
      </c>
      <c r="D1" s="247" t="s">
        <v>335</v>
      </c>
      <c r="E1" s="270" t="s">
        <v>4</v>
      </c>
      <c r="F1" s="276" t="s">
        <v>5</v>
      </c>
      <c r="G1" s="274" t="s">
        <v>6</v>
      </c>
      <c r="H1" s="274" t="s">
        <v>7</v>
      </c>
      <c r="I1" s="274" t="s">
        <v>8</v>
      </c>
      <c r="J1" s="249" t="s">
        <v>9</v>
      </c>
      <c r="K1" s="249"/>
      <c r="L1" s="249" t="s">
        <v>10</v>
      </c>
      <c r="M1" s="249"/>
    </row>
    <row r="2" spans="1:18" ht="12.75" customHeight="1" x14ac:dyDescent="0.2">
      <c r="A2" s="271"/>
      <c r="B2" s="272"/>
      <c r="C2" s="273"/>
      <c r="D2" s="247"/>
      <c r="E2" s="270"/>
      <c r="F2" s="276"/>
      <c r="G2" s="276"/>
      <c r="H2" s="276"/>
      <c r="I2" s="276"/>
      <c r="J2" s="209" t="s">
        <v>11</v>
      </c>
      <c r="K2" s="209" t="s">
        <v>12</v>
      </c>
      <c r="L2" s="209" t="s">
        <v>13</v>
      </c>
      <c r="M2" s="209" t="s">
        <v>14</v>
      </c>
    </row>
    <row r="3" spans="1:18" ht="15.75" customHeight="1" x14ac:dyDescent="0.25">
      <c r="A3" s="2"/>
      <c r="B3" s="169" t="s">
        <v>185</v>
      </c>
      <c r="C3" s="46"/>
      <c r="D3" s="46"/>
      <c r="E3" s="4"/>
      <c r="F3" s="101"/>
      <c r="G3" s="101"/>
      <c r="H3" s="101"/>
      <c r="I3" s="101"/>
      <c r="J3" s="102"/>
      <c r="K3" s="102"/>
      <c r="L3" s="102"/>
      <c r="M3" s="102"/>
    </row>
    <row r="4" spans="1:18" ht="12.75" customHeight="1" x14ac:dyDescent="0.2">
      <c r="A4" s="86"/>
      <c r="B4" s="151" t="s">
        <v>186</v>
      </c>
      <c r="C4" s="173"/>
      <c r="D4" s="173"/>
      <c r="E4" s="4"/>
      <c r="F4" s="176"/>
      <c r="G4" s="176"/>
      <c r="H4" s="176"/>
      <c r="I4" s="176"/>
      <c r="J4" s="176"/>
      <c r="K4" s="176"/>
      <c r="L4" s="176"/>
      <c r="M4" s="176"/>
    </row>
    <row r="5" spans="1:18" ht="12.75" customHeight="1" x14ac:dyDescent="0.2">
      <c r="A5" s="86"/>
      <c r="B5" s="172" t="s">
        <v>336</v>
      </c>
      <c r="C5" s="173"/>
      <c r="D5" s="38"/>
      <c r="E5" s="188" t="s">
        <v>337</v>
      </c>
      <c r="F5" s="4">
        <v>0</v>
      </c>
      <c r="G5" s="4">
        <v>0</v>
      </c>
      <c r="H5" s="4">
        <v>4.5999999999999996</v>
      </c>
      <c r="I5" s="4">
        <v>18.5</v>
      </c>
      <c r="J5" s="4">
        <v>0.08</v>
      </c>
      <c r="K5" s="4">
        <v>4</v>
      </c>
      <c r="L5" s="4">
        <v>0.48</v>
      </c>
      <c r="M5" s="4">
        <v>0</v>
      </c>
    </row>
    <row r="6" spans="1:18" ht="12.75" customHeight="1" x14ac:dyDescent="0.2">
      <c r="A6" s="86"/>
      <c r="B6" s="175" t="s">
        <v>34</v>
      </c>
      <c r="C6" s="173">
        <v>5.0000000000000001E-3</v>
      </c>
      <c r="D6" s="38">
        <v>5.0000000000000001E-3</v>
      </c>
      <c r="E6" s="188"/>
      <c r="F6" s="4"/>
      <c r="G6" s="4"/>
      <c r="H6" s="4"/>
      <c r="I6" s="4"/>
      <c r="J6" s="4"/>
      <c r="K6" s="4"/>
      <c r="L6" s="4"/>
      <c r="M6" s="4"/>
    </row>
    <row r="7" spans="1:18" ht="12.75" customHeight="1" x14ac:dyDescent="0.2">
      <c r="A7" s="86">
        <v>301</v>
      </c>
      <c r="B7" s="172" t="s">
        <v>167</v>
      </c>
      <c r="C7" s="173"/>
      <c r="D7" s="173"/>
      <c r="E7" s="174" t="s">
        <v>37</v>
      </c>
      <c r="F7" s="101">
        <v>6.05</v>
      </c>
      <c r="G7" s="101">
        <v>5.05</v>
      </c>
      <c r="H7" s="101">
        <v>17</v>
      </c>
      <c r="I7" s="101">
        <v>137.5</v>
      </c>
      <c r="J7" s="101">
        <v>0.04</v>
      </c>
      <c r="K7" s="101">
        <v>0.05</v>
      </c>
      <c r="L7" s="101">
        <v>103.5</v>
      </c>
      <c r="M7" s="101">
        <v>0.55000000000000004</v>
      </c>
    </row>
    <row r="8" spans="1:18" ht="12.75" customHeight="1" x14ac:dyDescent="0.2">
      <c r="A8" s="86"/>
      <c r="B8" s="175" t="s">
        <v>168</v>
      </c>
      <c r="C8" s="173">
        <v>2.9000000000000001E-2</v>
      </c>
      <c r="D8" s="173">
        <v>2.9000000000000001E-2</v>
      </c>
      <c r="E8" s="174"/>
      <c r="F8" s="101"/>
      <c r="G8" s="101"/>
      <c r="H8" s="101"/>
      <c r="I8" s="101"/>
      <c r="J8" s="101"/>
      <c r="K8" s="101"/>
      <c r="L8" s="101"/>
      <c r="M8" s="101"/>
      <c r="N8" s="16"/>
      <c r="O8" s="22"/>
      <c r="P8" s="53"/>
      <c r="Q8" s="22"/>
      <c r="R8" s="22"/>
    </row>
    <row r="9" spans="1:18" ht="12.75" customHeight="1" x14ac:dyDescent="0.2">
      <c r="A9" s="86"/>
      <c r="B9" s="175" t="s">
        <v>19</v>
      </c>
      <c r="C9" s="173">
        <v>2E-3</v>
      </c>
      <c r="D9" s="173">
        <v>2E-3</v>
      </c>
      <c r="E9" s="174"/>
      <c r="F9" s="101"/>
      <c r="G9" s="101"/>
      <c r="H9" s="101"/>
      <c r="I9" s="101"/>
      <c r="J9" s="101"/>
      <c r="K9" s="101"/>
      <c r="L9" s="101"/>
      <c r="M9" s="101"/>
      <c r="N9" s="16"/>
      <c r="O9" s="22"/>
      <c r="P9" s="53"/>
      <c r="Q9" s="22"/>
      <c r="R9" s="22"/>
    </row>
    <row r="10" spans="1:18" ht="12.75" customHeight="1" x14ac:dyDescent="0.2">
      <c r="A10" s="86"/>
      <c r="B10" s="175" t="s">
        <v>169</v>
      </c>
      <c r="C10" s="173">
        <v>1.0999999999999999E-2</v>
      </c>
      <c r="D10" s="173">
        <v>1.0999999999999999E-2</v>
      </c>
      <c r="E10" s="174"/>
      <c r="F10" s="101"/>
      <c r="G10" s="101"/>
      <c r="H10" s="101"/>
      <c r="I10" s="101"/>
      <c r="J10" s="101"/>
      <c r="K10" s="101"/>
      <c r="L10" s="101"/>
      <c r="M10" s="101"/>
      <c r="N10" s="16"/>
      <c r="O10" s="22"/>
      <c r="P10" s="53"/>
      <c r="Q10" s="22"/>
      <c r="R10" s="22"/>
    </row>
    <row r="11" spans="1:18" ht="12.75" customHeight="1" x14ac:dyDescent="0.2">
      <c r="A11" s="86"/>
      <c r="B11" s="175" t="s">
        <v>19</v>
      </c>
      <c r="C11" s="179">
        <v>4.0000000000000001E-3</v>
      </c>
      <c r="D11" s="179">
        <v>4.0000000000000001E-3</v>
      </c>
      <c r="E11" s="174"/>
      <c r="F11" s="176"/>
      <c r="G11" s="176"/>
      <c r="H11" s="176"/>
      <c r="I11" s="176"/>
      <c r="J11" s="176"/>
      <c r="K11" s="176"/>
      <c r="L11" s="176"/>
      <c r="M11" s="176"/>
      <c r="N11" s="16"/>
      <c r="O11" s="22"/>
      <c r="P11" s="53"/>
      <c r="Q11" s="22"/>
      <c r="R11" s="22"/>
    </row>
    <row r="12" spans="1:18" ht="12.75" customHeight="1" x14ac:dyDescent="0.2">
      <c r="A12" s="86">
        <v>506</v>
      </c>
      <c r="B12" s="183" t="s">
        <v>73</v>
      </c>
      <c r="C12" s="173"/>
      <c r="D12" s="173"/>
      <c r="E12" s="174" t="s">
        <v>27</v>
      </c>
      <c r="F12" s="176">
        <v>1.35</v>
      </c>
      <c r="G12" s="176">
        <v>1.17</v>
      </c>
      <c r="H12" s="176">
        <v>15.66</v>
      </c>
      <c r="I12" s="176">
        <v>78.3</v>
      </c>
      <c r="J12" s="177">
        <v>3.5999999999999997E-2</v>
      </c>
      <c r="K12" s="101">
        <v>1.17</v>
      </c>
      <c r="L12" s="176">
        <v>58.5</v>
      </c>
      <c r="M12" s="177">
        <v>0.40500000000000003</v>
      </c>
      <c r="N12" s="16"/>
      <c r="O12" s="22"/>
      <c r="P12" s="53"/>
      <c r="Q12" s="22"/>
      <c r="R12" s="22"/>
    </row>
    <row r="13" spans="1:18" ht="12.75" customHeight="1" x14ac:dyDescent="0.2">
      <c r="A13" s="86"/>
      <c r="B13" s="175" t="s">
        <v>74</v>
      </c>
      <c r="C13" s="179">
        <v>4.0000000000000002E-4</v>
      </c>
      <c r="D13" s="179">
        <v>4.0000000000000002E-4</v>
      </c>
      <c r="E13" s="174"/>
      <c r="F13" s="176"/>
      <c r="G13" s="176"/>
      <c r="H13" s="176"/>
      <c r="I13" s="176"/>
      <c r="J13" s="176"/>
      <c r="K13" s="182"/>
      <c r="L13" s="176"/>
      <c r="M13" s="176"/>
      <c r="N13" s="16"/>
      <c r="O13" s="22"/>
      <c r="P13" s="53"/>
      <c r="Q13" s="22"/>
      <c r="R13" s="22"/>
    </row>
    <row r="14" spans="1:18" ht="12.75" customHeight="1" x14ac:dyDescent="0.2">
      <c r="A14" s="86"/>
      <c r="B14" s="175" t="s">
        <v>24</v>
      </c>
      <c r="C14" s="173">
        <v>0.01</v>
      </c>
      <c r="D14" s="173">
        <v>0.01</v>
      </c>
      <c r="E14" s="174"/>
      <c r="F14" s="176"/>
      <c r="G14" s="176"/>
      <c r="H14" s="176"/>
      <c r="I14" s="176"/>
      <c r="J14" s="176"/>
      <c r="K14" s="182"/>
      <c r="L14" s="176"/>
      <c r="M14" s="176"/>
      <c r="N14" s="16"/>
      <c r="O14" s="22"/>
      <c r="P14" s="53"/>
      <c r="Q14" s="22"/>
      <c r="R14" s="22"/>
    </row>
    <row r="15" spans="1:18" ht="12.75" customHeight="1" x14ac:dyDescent="0.2">
      <c r="A15" s="86"/>
      <c r="B15" s="175" t="s">
        <v>23</v>
      </c>
      <c r="C15" s="173">
        <v>4.4999999999999998E-2</v>
      </c>
      <c r="D15" s="173">
        <v>4.4999999999999998E-2</v>
      </c>
      <c r="E15" s="174"/>
      <c r="F15" s="176"/>
      <c r="G15" s="176"/>
      <c r="H15" s="176"/>
      <c r="I15" s="176"/>
      <c r="J15" s="176"/>
      <c r="K15" s="176"/>
      <c r="L15" s="176"/>
      <c r="M15" s="176"/>
      <c r="N15" s="16"/>
      <c r="O15" s="22"/>
      <c r="P15" s="53"/>
      <c r="Q15" s="22"/>
      <c r="R15" s="22"/>
    </row>
    <row r="16" spans="1:18" ht="12.75" customHeight="1" x14ac:dyDescent="0.2">
      <c r="A16" s="86"/>
      <c r="B16" s="175" t="s">
        <v>24</v>
      </c>
      <c r="C16" s="173">
        <v>8.9999999999999993E-3</v>
      </c>
      <c r="D16" s="173">
        <v>8.9999999999999993E-3</v>
      </c>
      <c r="E16" s="174"/>
      <c r="F16" s="39"/>
      <c r="G16" s="39"/>
      <c r="H16" s="39"/>
      <c r="I16" s="39"/>
      <c r="J16" s="39"/>
      <c r="K16" s="39"/>
      <c r="L16" s="39"/>
      <c r="M16" s="39"/>
    </row>
    <row r="17" spans="1:13" ht="12.75" customHeight="1" x14ac:dyDescent="0.2">
      <c r="A17" s="12">
        <v>609</v>
      </c>
      <c r="B17" s="17" t="s">
        <v>382</v>
      </c>
      <c r="C17" s="173">
        <v>0.03</v>
      </c>
      <c r="D17" s="173">
        <v>0.03</v>
      </c>
      <c r="E17" s="171" t="s">
        <v>143</v>
      </c>
      <c r="F17" s="39">
        <v>2.25</v>
      </c>
      <c r="G17" s="39">
        <v>2.94</v>
      </c>
      <c r="H17" s="39">
        <v>22.32</v>
      </c>
      <c r="I17" s="39">
        <v>125.1</v>
      </c>
      <c r="J17" s="39">
        <v>2.4E-2</v>
      </c>
      <c r="K17" s="39">
        <v>0</v>
      </c>
      <c r="L17" s="39">
        <v>8.6999999999999993</v>
      </c>
      <c r="M17" s="39">
        <v>0.63</v>
      </c>
    </row>
    <row r="18" spans="1:13" ht="12.75" customHeight="1" x14ac:dyDescent="0.2">
      <c r="A18" s="183">
        <v>114</v>
      </c>
      <c r="B18" s="184" t="s">
        <v>31</v>
      </c>
      <c r="C18" s="181">
        <v>0.02</v>
      </c>
      <c r="D18" s="207">
        <v>0.02</v>
      </c>
      <c r="E18" s="214" t="s">
        <v>32</v>
      </c>
      <c r="F18" s="215">
        <v>1.52</v>
      </c>
      <c r="G18" s="215">
        <v>0.16</v>
      </c>
      <c r="H18" s="215">
        <v>9.84</v>
      </c>
      <c r="I18" s="215">
        <v>47</v>
      </c>
      <c r="J18" s="194">
        <v>2.1999999999999999E-2</v>
      </c>
      <c r="K18" s="215">
        <v>0</v>
      </c>
      <c r="L18" s="216">
        <v>4</v>
      </c>
      <c r="M18" s="215">
        <v>0.22</v>
      </c>
    </row>
    <row r="19" spans="1:13" ht="12.75" customHeight="1" x14ac:dyDescent="0.2">
      <c r="A19" s="86">
        <v>535</v>
      </c>
      <c r="B19" s="172" t="s">
        <v>75</v>
      </c>
      <c r="C19" s="173"/>
      <c r="D19" s="38"/>
      <c r="E19" s="188" t="s">
        <v>27</v>
      </c>
      <c r="F19" s="176">
        <v>5.22</v>
      </c>
      <c r="G19" s="176">
        <v>4.5</v>
      </c>
      <c r="H19" s="176">
        <v>7.2</v>
      </c>
      <c r="I19" s="176">
        <v>90</v>
      </c>
      <c r="J19" s="177">
        <v>7.1999999999999995E-2</v>
      </c>
      <c r="K19" s="176">
        <v>1.26</v>
      </c>
      <c r="L19" s="176">
        <v>216</v>
      </c>
      <c r="M19" s="176">
        <v>0.18</v>
      </c>
    </row>
    <row r="20" spans="1:13" ht="12.75" customHeight="1" x14ac:dyDescent="0.2">
      <c r="A20" s="86"/>
      <c r="B20" s="175" t="s">
        <v>355</v>
      </c>
      <c r="C20" s="173">
        <v>0.184</v>
      </c>
      <c r="D20" s="38">
        <v>0.18</v>
      </c>
      <c r="E20" s="191"/>
      <c r="F20" s="176"/>
      <c r="G20" s="176"/>
      <c r="H20" s="176"/>
      <c r="I20" s="176"/>
      <c r="J20" s="176"/>
      <c r="K20" s="176"/>
      <c r="L20" s="176"/>
      <c r="M20" s="176"/>
    </row>
    <row r="21" spans="1:13" ht="12.75" customHeight="1" x14ac:dyDescent="0.2">
      <c r="A21" s="86"/>
      <c r="B21" s="42" t="s">
        <v>77</v>
      </c>
      <c r="C21" s="173"/>
      <c r="D21" s="38"/>
      <c r="E21" s="191"/>
      <c r="F21" s="176"/>
      <c r="G21" s="176"/>
      <c r="H21" s="176"/>
      <c r="I21" s="176"/>
      <c r="J21" s="176"/>
      <c r="K21" s="176"/>
      <c r="L21" s="176"/>
      <c r="M21" s="176"/>
    </row>
    <row r="22" spans="1:13" ht="12.75" customHeight="1" x14ac:dyDescent="0.2">
      <c r="A22" s="86">
        <v>124</v>
      </c>
      <c r="B22" s="172" t="s">
        <v>383</v>
      </c>
      <c r="C22" s="193"/>
      <c r="D22" s="63"/>
      <c r="E22" s="142" t="s">
        <v>37</v>
      </c>
      <c r="F22" s="39">
        <v>2.4</v>
      </c>
      <c r="G22" s="39">
        <v>7.1</v>
      </c>
      <c r="H22" s="39">
        <v>10.4</v>
      </c>
      <c r="I22" s="39">
        <v>115</v>
      </c>
      <c r="J22" s="39">
        <v>0.03</v>
      </c>
      <c r="K22" s="39">
        <v>7.9</v>
      </c>
      <c r="L22" s="39">
        <v>44</v>
      </c>
      <c r="M22" s="39">
        <v>1.7</v>
      </c>
    </row>
    <row r="23" spans="1:13" ht="12.75" customHeight="1" x14ac:dyDescent="0.2">
      <c r="A23" s="86"/>
      <c r="B23" s="175" t="s">
        <v>44</v>
      </c>
      <c r="C23" s="173">
        <v>9.4E-2</v>
      </c>
      <c r="D23" s="38">
        <v>7.4999999999999997E-2</v>
      </c>
      <c r="E23" s="142"/>
      <c r="F23" s="39"/>
      <c r="G23" s="39"/>
      <c r="H23" s="39"/>
      <c r="I23" s="39"/>
      <c r="J23" s="39"/>
      <c r="K23" s="39"/>
      <c r="L23" s="39"/>
      <c r="M23" s="39"/>
    </row>
    <row r="24" spans="1:13" ht="12.75" customHeight="1" x14ac:dyDescent="0.2">
      <c r="A24" s="86"/>
      <c r="B24" s="175" t="s">
        <v>45</v>
      </c>
      <c r="C24" s="173">
        <v>2.1000000000000001E-2</v>
      </c>
      <c r="D24" s="38">
        <v>1.7999999999999999E-2</v>
      </c>
      <c r="E24" s="142"/>
      <c r="F24" s="39"/>
      <c r="G24" s="39"/>
      <c r="H24" s="39"/>
      <c r="I24" s="39"/>
      <c r="J24" s="39"/>
      <c r="K24" s="39"/>
      <c r="L24" s="39"/>
      <c r="M24" s="39"/>
    </row>
    <row r="25" spans="1:13" ht="12.75" customHeight="1" x14ac:dyDescent="0.2">
      <c r="A25" s="86"/>
      <c r="B25" s="175" t="s">
        <v>155</v>
      </c>
      <c r="C25" s="173">
        <v>1.0999999999999999E-2</v>
      </c>
      <c r="D25" s="38">
        <v>1.0999999999999999E-2</v>
      </c>
      <c r="E25" s="142"/>
      <c r="F25" s="39"/>
      <c r="G25" s="39"/>
      <c r="H25" s="39"/>
      <c r="I25" s="39"/>
      <c r="J25" s="39"/>
      <c r="K25" s="39"/>
      <c r="L25" s="39"/>
      <c r="M25" s="39"/>
    </row>
    <row r="26" spans="1:13" ht="12.75" customHeight="1" x14ac:dyDescent="0.2">
      <c r="A26" s="86"/>
      <c r="B26" s="175" t="s">
        <v>46</v>
      </c>
      <c r="C26" s="173">
        <v>8.0000000000000002E-3</v>
      </c>
      <c r="D26" s="38">
        <v>8.0000000000000002E-3</v>
      </c>
      <c r="E26" s="142"/>
      <c r="F26" s="39"/>
      <c r="G26" s="39"/>
      <c r="H26" s="39"/>
      <c r="I26" s="39"/>
      <c r="J26" s="39"/>
      <c r="K26" s="39"/>
      <c r="L26" s="39"/>
      <c r="M26" s="39"/>
    </row>
    <row r="27" spans="1:13" ht="12.75" customHeight="1" x14ac:dyDescent="0.2">
      <c r="A27" s="86">
        <v>149</v>
      </c>
      <c r="B27" s="172" t="s">
        <v>200</v>
      </c>
      <c r="C27" s="173"/>
      <c r="D27" s="38"/>
      <c r="E27" s="188" t="s">
        <v>22</v>
      </c>
      <c r="F27" s="176" t="s">
        <v>201</v>
      </c>
      <c r="G27" s="176" t="s">
        <v>138</v>
      </c>
      <c r="H27" s="176" t="s">
        <v>202</v>
      </c>
      <c r="I27" s="176" t="s">
        <v>203</v>
      </c>
      <c r="J27" s="177">
        <v>0.156</v>
      </c>
      <c r="K27" s="176" t="s">
        <v>205</v>
      </c>
      <c r="L27" s="176" t="s">
        <v>206</v>
      </c>
      <c r="M27" s="176" t="s">
        <v>128</v>
      </c>
    </row>
    <row r="28" spans="1:13" ht="12.75" customHeight="1" x14ac:dyDescent="0.2">
      <c r="A28" s="86"/>
      <c r="B28" s="175" t="s">
        <v>43</v>
      </c>
      <c r="C28" s="173">
        <v>6.7000000000000004E-2</v>
      </c>
      <c r="D28" s="38">
        <v>0.05</v>
      </c>
      <c r="E28" s="191"/>
      <c r="F28" s="176"/>
      <c r="G28" s="176"/>
      <c r="H28" s="176"/>
      <c r="I28" s="176"/>
      <c r="J28" s="176"/>
      <c r="K28" s="176"/>
      <c r="L28" s="176"/>
      <c r="M28" s="176"/>
    </row>
    <row r="29" spans="1:13" ht="12.75" customHeight="1" x14ac:dyDescent="0.2">
      <c r="A29" s="86"/>
      <c r="B29" s="175" t="s">
        <v>207</v>
      </c>
      <c r="C29" s="173">
        <v>1.6E-2</v>
      </c>
      <c r="D29" s="38">
        <v>1.6E-2</v>
      </c>
      <c r="E29" s="188"/>
      <c r="F29" s="176"/>
      <c r="G29" s="176"/>
      <c r="H29" s="176"/>
      <c r="I29" s="176"/>
      <c r="J29" s="176"/>
      <c r="K29" s="176"/>
      <c r="L29" s="176"/>
      <c r="M29" s="176"/>
    </row>
    <row r="30" spans="1:13" ht="12.75" customHeight="1" x14ac:dyDescent="0.2">
      <c r="A30" s="86"/>
      <c r="B30" s="175" t="s">
        <v>44</v>
      </c>
      <c r="C30" s="173">
        <v>0.01</v>
      </c>
      <c r="D30" s="38">
        <v>8.0000000000000002E-3</v>
      </c>
      <c r="E30" s="188"/>
      <c r="F30" s="176"/>
      <c r="G30" s="176"/>
      <c r="H30" s="176"/>
      <c r="I30" s="176"/>
      <c r="J30" s="176"/>
      <c r="K30" s="176"/>
      <c r="L30" s="176"/>
      <c r="M30" s="176"/>
    </row>
    <row r="31" spans="1:13" ht="12.75" customHeight="1" x14ac:dyDescent="0.2">
      <c r="A31" s="86"/>
      <c r="B31" s="175" t="s">
        <v>45</v>
      </c>
      <c r="C31" s="173">
        <v>9.5999999999999992E-3</v>
      </c>
      <c r="D31" s="38">
        <v>8.0000000000000002E-3</v>
      </c>
      <c r="E31" s="188"/>
      <c r="F31" s="176"/>
      <c r="G31" s="176"/>
      <c r="H31" s="176"/>
      <c r="I31" s="176"/>
      <c r="J31" s="176"/>
      <c r="K31" s="176"/>
      <c r="L31" s="176"/>
      <c r="M31" s="176"/>
    </row>
    <row r="32" spans="1:13" ht="12.75" customHeight="1" x14ac:dyDescent="0.2">
      <c r="A32" s="86"/>
      <c r="B32" s="175" t="s">
        <v>19</v>
      </c>
      <c r="C32" s="173">
        <v>4.0000000000000001E-3</v>
      </c>
      <c r="D32" s="38">
        <v>4.0000000000000001E-3</v>
      </c>
      <c r="E32" s="188"/>
      <c r="F32" s="176"/>
      <c r="G32" s="176"/>
      <c r="H32" s="176"/>
      <c r="I32" s="176"/>
      <c r="J32" s="176"/>
      <c r="K32" s="176"/>
      <c r="L32" s="176"/>
      <c r="M32" s="176"/>
    </row>
    <row r="33" spans="1:18" ht="12.75" customHeight="1" x14ac:dyDescent="0.2">
      <c r="A33" s="86">
        <v>382</v>
      </c>
      <c r="B33" s="86" t="s">
        <v>131</v>
      </c>
      <c r="C33" s="173"/>
      <c r="D33" s="38"/>
      <c r="E33" s="191" t="s">
        <v>132</v>
      </c>
      <c r="F33" s="178">
        <v>19.809999999999999</v>
      </c>
      <c r="G33" s="178">
        <v>19.98</v>
      </c>
      <c r="H33" s="178">
        <v>16.07</v>
      </c>
      <c r="I33" s="178">
        <v>323</v>
      </c>
      <c r="J33" s="178">
        <v>0.17899999999999999</v>
      </c>
      <c r="K33" s="178">
        <v>3.4</v>
      </c>
      <c r="L33" s="178">
        <v>21.25</v>
      </c>
      <c r="M33" s="178">
        <v>2.98</v>
      </c>
    </row>
    <row r="34" spans="1:18" ht="12.75" customHeight="1" x14ac:dyDescent="0.2">
      <c r="A34" s="86"/>
      <c r="B34" s="175" t="s">
        <v>141</v>
      </c>
      <c r="C34" s="173">
        <v>0.1</v>
      </c>
      <c r="D34" s="38">
        <v>9.5000000000000001E-2</v>
      </c>
      <c r="E34" s="188"/>
      <c r="F34" s="39"/>
      <c r="G34" s="39"/>
      <c r="H34" s="39"/>
      <c r="I34" s="39"/>
      <c r="J34" s="39"/>
      <c r="K34" s="39"/>
      <c r="L34" s="39"/>
      <c r="M34" s="39"/>
      <c r="N34" s="16"/>
      <c r="O34" s="16"/>
      <c r="P34" s="16"/>
      <c r="Q34" s="16"/>
      <c r="R34" s="16"/>
    </row>
    <row r="35" spans="1:18" ht="12.75" customHeight="1" x14ac:dyDescent="0.2">
      <c r="A35" s="86"/>
      <c r="B35" s="175" t="s">
        <v>43</v>
      </c>
      <c r="C35" s="173">
        <v>0.187</v>
      </c>
      <c r="D35" s="38">
        <v>0.14000000000000001</v>
      </c>
      <c r="E35" s="188"/>
      <c r="F35" s="39"/>
      <c r="G35" s="39"/>
      <c r="H35" s="39"/>
      <c r="I35" s="39"/>
      <c r="J35" s="39"/>
      <c r="K35" s="39"/>
      <c r="L35" s="39"/>
      <c r="M35" s="39"/>
      <c r="N35" s="16"/>
      <c r="O35" s="16"/>
      <c r="P35" s="16"/>
      <c r="Q35" s="16"/>
      <c r="R35" s="16"/>
    </row>
    <row r="36" spans="1:18" ht="12.75" customHeight="1" x14ac:dyDescent="0.2">
      <c r="A36" s="86"/>
      <c r="B36" s="175" t="s">
        <v>19</v>
      </c>
      <c r="C36" s="173">
        <v>8.0000000000000002E-3</v>
      </c>
      <c r="D36" s="173">
        <v>8.0000000000000002E-3</v>
      </c>
      <c r="E36" s="188"/>
      <c r="F36" s="39"/>
      <c r="G36" s="39"/>
      <c r="H36" s="39"/>
      <c r="I36" s="39"/>
      <c r="J36" s="39"/>
      <c r="K36" s="39"/>
      <c r="L36" s="39"/>
      <c r="M36" s="39"/>
      <c r="N36" s="16"/>
      <c r="O36" s="16"/>
      <c r="P36" s="16"/>
      <c r="Q36" s="16"/>
      <c r="R36" s="16"/>
    </row>
    <row r="37" spans="1:18" ht="12.75" customHeight="1" x14ac:dyDescent="0.2">
      <c r="A37" s="86"/>
      <c r="B37" s="175" t="s">
        <v>61</v>
      </c>
      <c r="C37" s="173" t="s">
        <v>384</v>
      </c>
      <c r="D37" s="173">
        <v>3.0000000000000001E-3</v>
      </c>
      <c r="E37" s="188"/>
      <c r="F37" s="39"/>
      <c r="G37" s="39"/>
      <c r="H37" s="39"/>
      <c r="I37" s="39"/>
      <c r="J37" s="39"/>
      <c r="K37" s="39"/>
      <c r="L37" s="39"/>
      <c r="M37" s="39"/>
      <c r="N37" s="16"/>
      <c r="O37" s="16"/>
      <c r="P37" s="16"/>
      <c r="Q37" s="16"/>
      <c r="R37" s="16"/>
    </row>
    <row r="38" spans="1:18" ht="12.75" customHeight="1" x14ac:dyDescent="0.2">
      <c r="A38" s="86"/>
      <c r="B38" s="175" t="s">
        <v>60</v>
      </c>
      <c r="C38" s="179">
        <v>2.5000000000000001E-3</v>
      </c>
      <c r="D38" s="179">
        <v>2.5000000000000001E-3</v>
      </c>
      <c r="E38" s="191"/>
      <c r="F38" s="39"/>
      <c r="G38" s="39"/>
      <c r="H38" s="39"/>
      <c r="I38" s="39"/>
      <c r="J38" s="39"/>
      <c r="K38" s="39"/>
      <c r="L38" s="39"/>
      <c r="M38" s="39"/>
      <c r="N38" s="16"/>
      <c r="O38" s="16"/>
      <c r="P38" s="16"/>
      <c r="Q38" s="16"/>
      <c r="R38" s="16"/>
    </row>
    <row r="39" spans="1:18" ht="12.75" customHeight="1" x14ac:dyDescent="0.2">
      <c r="A39" s="86">
        <v>527</v>
      </c>
      <c r="B39" s="172" t="s">
        <v>144</v>
      </c>
      <c r="C39" s="201"/>
      <c r="D39" s="217"/>
      <c r="E39" s="188" t="s">
        <v>27</v>
      </c>
      <c r="F39" s="39">
        <v>0.45</v>
      </c>
      <c r="G39" s="39">
        <v>0</v>
      </c>
      <c r="H39" s="39">
        <v>24.3</v>
      </c>
      <c r="I39" s="39">
        <v>99</v>
      </c>
      <c r="J39" s="39">
        <v>8.9999999999999993E-3</v>
      </c>
      <c r="K39" s="39">
        <v>0.45</v>
      </c>
      <c r="L39" s="39">
        <v>25.5</v>
      </c>
      <c r="M39" s="39">
        <v>1.35</v>
      </c>
    </row>
    <row r="40" spans="1:18" ht="12.75" customHeight="1" x14ac:dyDescent="0.2">
      <c r="A40" s="86"/>
      <c r="B40" s="180" t="s">
        <v>145</v>
      </c>
      <c r="C40" s="181">
        <v>2.1999999999999999E-2</v>
      </c>
      <c r="D40" s="207">
        <v>2.1999999999999999E-2</v>
      </c>
      <c r="E40" s="188"/>
      <c r="F40" s="39"/>
      <c r="G40" s="39"/>
      <c r="H40" s="39"/>
      <c r="I40" s="39"/>
      <c r="J40" s="39"/>
      <c r="K40" s="39"/>
      <c r="L40" s="39"/>
      <c r="M40" s="39"/>
    </row>
    <row r="41" spans="1:18" ht="12.75" customHeight="1" x14ac:dyDescent="0.2">
      <c r="A41" s="86"/>
      <c r="B41" s="175" t="s">
        <v>24</v>
      </c>
      <c r="C41" s="173">
        <v>0.01</v>
      </c>
      <c r="D41" s="38">
        <v>0.01</v>
      </c>
      <c r="E41" s="188"/>
      <c r="F41" s="176"/>
      <c r="G41" s="176"/>
      <c r="H41" s="176"/>
      <c r="I41" s="176"/>
      <c r="J41" s="176"/>
      <c r="K41" s="176"/>
      <c r="L41" s="176"/>
      <c r="M41" s="176"/>
    </row>
    <row r="42" spans="1:18" ht="12.75" customHeight="1" x14ac:dyDescent="0.2">
      <c r="A42" s="86">
        <v>114</v>
      </c>
      <c r="B42" s="172" t="s">
        <v>31</v>
      </c>
      <c r="C42" s="173">
        <v>0.02</v>
      </c>
      <c r="D42" s="38"/>
      <c r="E42" s="188" t="s">
        <v>32</v>
      </c>
      <c r="F42" s="176">
        <v>1.52</v>
      </c>
      <c r="G42" s="176">
        <v>0.16</v>
      </c>
      <c r="H42" s="176">
        <v>9.84</v>
      </c>
      <c r="I42" s="176">
        <v>47</v>
      </c>
      <c r="J42" s="177">
        <v>2.1999999999999999E-2</v>
      </c>
      <c r="K42" s="176">
        <v>0</v>
      </c>
      <c r="L42" s="176">
        <v>4</v>
      </c>
      <c r="M42" s="176">
        <v>0.22</v>
      </c>
    </row>
    <row r="43" spans="1:18" ht="12.75" customHeight="1" x14ac:dyDescent="0.2">
      <c r="A43" s="86">
        <v>115</v>
      </c>
      <c r="B43" s="172" t="s">
        <v>54</v>
      </c>
      <c r="C43" s="173">
        <v>3.5000000000000003E-2</v>
      </c>
      <c r="D43" s="38"/>
      <c r="E43" s="188" t="s">
        <v>55</v>
      </c>
      <c r="F43" s="176">
        <v>2.31</v>
      </c>
      <c r="G43" s="176">
        <v>0.42</v>
      </c>
      <c r="H43" s="176">
        <v>11.69</v>
      </c>
      <c r="I43" s="176">
        <v>60.9</v>
      </c>
      <c r="J43" s="177">
        <v>6.3E-2</v>
      </c>
      <c r="K43" s="176">
        <v>0</v>
      </c>
      <c r="L43" s="176">
        <v>12.25</v>
      </c>
      <c r="M43" s="177">
        <v>1.365</v>
      </c>
    </row>
    <row r="44" spans="1:18" ht="12.75" customHeight="1" x14ac:dyDescent="0.2">
      <c r="A44" s="86"/>
      <c r="B44" s="42" t="s">
        <v>56</v>
      </c>
      <c r="C44" s="173"/>
      <c r="D44" s="38"/>
      <c r="E44" s="191"/>
      <c r="F44" s="176"/>
      <c r="G44" s="176"/>
      <c r="H44" s="176"/>
      <c r="I44" s="176"/>
      <c r="J44" s="176"/>
      <c r="K44" s="176"/>
      <c r="L44" s="176"/>
      <c r="M44" s="176"/>
    </row>
    <row r="45" spans="1:18" ht="12.75" customHeight="1" x14ac:dyDescent="0.2">
      <c r="A45" s="86">
        <v>534</v>
      </c>
      <c r="B45" s="172" t="s">
        <v>57</v>
      </c>
      <c r="C45" s="173"/>
      <c r="D45" s="173"/>
      <c r="E45" s="174" t="s">
        <v>27</v>
      </c>
      <c r="F45" s="101">
        <v>5.22</v>
      </c>
      <c r="G45" s="101">
        <v>4.5</v>
      </c>
      <c r="H45" s="101">
        <v>8.64</v>
      </c>
      <c r="I45" s="101">
        <v>95.4</v>
      </c>
      <c r="J45" s="46">
        <v>7.1999999999999995E-2</v>
      </c>
      <c r="K45" s="101">
        <v>2.34</v>
      </c>
      <c r="L45" s="101">
        <v>216</v>
      </c>
      <c r="M45" s="101">
        <v>0.18</v>
      </c>
    </row>
    <row r="46" spans="1:18" ht="12.75" customHeight="1" x14ac:dyDescent="0.2">
      <c r="A46" s="86"/>
      <c r="B46" s="175" t="s">
        <v>23</v>
      </c>
      <c r="C46" s="173">
        <v>0.189</v>
      </c>
      <c r="D46" s="173" t="s">
        <v>385</v>
      </c>
      <c r="E46" s="174"/>
      <c r="F46" s="101"/>
      <c r="G46" s="101"/>
      <c r="H46" s="101"/>
      <c r="I46" s="101"/>
      <c r="J46" s="101"/>
      <c r="K46" s="101"/>
      <c r="L46" s="101"/>
      <c r="M46" s="101"/>
    </row>
    <row r="47" spans="1:18" ht="12.75" customHeight="1" x14ac:dyDescent="0.2">
      <c r="A47" s="86">
        <v>324</v>
      </c>
      <c r="B47" s="172" t="s">
        <v>181</v>
      </c>
      <c r="C47" s="173"/>
      <c r="D47" s="173"/>
      <c r="E47" s="174" t="s">
        <v>87</v>
      </c>
      <c r="F47" s="39">
        <v>14.98</v>
      </c>
      <c r="G47" s="39">
        <v>14.76</v>
      </c>
      <c r="H47" s="39">
        <v>20.3</v>
      </c>
      <c r="I47" s="39">
        <v>278.64</v>
      </c>
      <c r="J47" s="39">
        <v>0.05</v>
      </c>
      <c r="K47" s="39">
        <v>0.216</v>
      </c>
      <c r="L47" s="39">
        <v>126</v>
      </c>
      <c r="M47" s="39">
        <v>0.72</v>
      </c>
    </row>
    <row r="48" spans="1:18" ht="12.75" customHeight="1" x14ac:dyDescent="0.2">
      <c r="A48" s="86"/>
      <c r="B48" s="175" t="s">
        <v>95</v>
      </c>
      <c r="C48" s="173">
        <v>8.2000000000000003E-2</v>
      </c>
      <c r="D48" s="173">
        <v>8.1000000000000003E-2</v>
      </c>
      <c r="E48" s="174"/>
      <c r="F48" s="39"/>
      <c r="G48" s="39"/>
      <c r="H48" s="39"/>
      <c r="I48" s="39"/>
      <c r="J48" s="39"/>
      <c r="K48" s="39"/>
      <c r="L48" s="39"/>
      <c r="M48" s="39"/>
    </row>
    <row r="49" spans="1:18" ht="12.75" customHeight="1" x14ac:dyDescent="0.2">
      <c r="A49" s="86"/>
      <c r="B49" s="175" t="s">
        <v>71</v>
      </c>
      <c r="C49" s="173">
        <v>1.4999999999999999E-2</v>
      </c>
      <c r="D49" s="173">
        <v>1.4999999999999999E-2</v>
      </c>
      <c r="E49" s="174"/>
      <c r="F49" s="39"/>
      <c r="G49" s="39"/>
      <c r="H49" s="39"/>
      <c r="I49" s="39"/>
      <c r="J49" s="39"/>
      <c r="K49" s="39"/>
      <c r="L49" s="39"/>
      <c r="M49" s="39"/>
    </row>
    <row r="50" spans="1:18" ht="12.75" customHeight="1" x14ac:dyDescent="0.2">
      <c r="A50" s="86"/>
      <c r="B50" s="175" t="s">
        <v>61</v>
      </c>
      <c r="C50" s="173" t="s">
        <v>386</v>
      </c>
      <c r="D50" s="173">
        <v>7.0000000000000001E-3</v>
      </c>
      <c r="E50" s="174"/>
      <c r="F50" s="39"/>
      <c r="G50" s="39"/>
      <c r="H50" s="39"/>
      <c r="I50" s="39"/>
      <c r="J50" s="39"/>
      <c r="K50" s="39"/>
      <c r="L50" s="39"/>
      <c r="M50" s="39"/>
    </row>
    <row r="51" spans="1:18" ht="12.75" customHeight="1" x14ac:dyDescent="0.2">
      <c r="A51" s="86"/>
      <c r="B51" s="175" t="s">
        <v>24</v>
      </c>
      <c r="C51" s="173">
        <v>7.0000000000000001E-3</v>
      </c>
      <c r="D51" s="173">
        <v>7.0000000000000001E-3</v>
      </c>
      <c r="E51" s="174"/>
      <c r="F51" s="39"/>
      <c r="G51" s="39"/>
      <c r="H51" s="39"/>
      <c r="I51" s="39"/>
      <c r="J51" s="39"/>
      <c r="K51" s="39"/>
      <c r="L51" s="39"/>
      <c r="M51" s="39"/>
    </row>
    <row r="52" spans="1:18" ht="12.75" customHeight="1" x14ac:dyDescent="0.2">
      <c r="A52" s="86"/>
      <c r="B52" s="175" t="s">
        <v>19</v>
      </c>
      <c r="C52" s="173">
        <v>3.0000000000000001E-3</v>
      </c>
      <c r="D52" s="173">
        <v>3.0000000000000001E-3</v>
      </c>
      <c r="E52" s="174"/>
      <c r="F52" s="39"/>
      <c r="G52" s="39"/>
      <c r="H52" s="39"/>
      <c r="I52" s="39"/>
      <c r="J52" s="39"/>
      <c r="K52" s="39"/>
      <c r="L52" s="39"/>
      <c r="M52" s="39"/>
    </row>
    <row r="53" spans="1:18" ht="12.75" customHeight="1" x14ac:dyDescent="0.2">
      <c r="A53" s="86"/>
      <c r="B53" s="175" t="s">
        <v>48</v>
      </c>
      <c r="C53" s="173">
        <v>3.0000000000000001E-3</v>
      </c>
      <c r="D53" s="173">
        <v>3.0000000000000001E-3</v>
      </c>
      <c r="E53" s="174"/>
      <c r="F53" s="39"/>
      <c r="G53" s="39"/>
      <c r="H53" s="39"/>
      <c r="I53" s="39"/>
      <c r="J53" s="39"/>
      <c r="K53" s="39"/>
      <c r="L53" s="39"/>
      <c r="M53" s="39"/>
    </row>
    <row r="54" spans="1:18" ht="12.75" customHeight="1" x14ac:dyDescent="0.2">
      <c r="A54" s="86">
        <v>449</v>
      </c>
      <c r="B54" s="172" t="s">
        <v>97</v>
      </c>
      <c r="C54" s="173"/>
      <c r="D54" s="173"/>
      <c r="E54" s="174" t="s">
        <v>32</v>
      </c>
      <c r="F54" s="39">
        <v>0.52</v>
      </c>
      <c r="G54" s="178">
        <v>1.27</v>
      </c>
      <c r="H54" s="178">
        <v>3.14</v>
      </c>
      <c r="I54" s="178">
        <v>26.1</v>
      </c>
      <c r="J54" s="178">
        <v>6.0000000000000001E-3</v>
      </c>
      <c r="K54" s="178">
        <v>0.14599999999999999</v>
      </c>
      <c r="L54" s="178">
        <v>18.02</v>
      </c>
      <c r="M54" s="178">
        <v>0.03</v>
      </c>
    </row>
    <row r="55" spans="1:18" ht="12.75" customHeight="1" x14ac:dyDescent="0.2">
      <c r="A55" s="86"/>
      <c r="B55" s="175" t="s">
        <v>23</v>
      </c>
      <c r="C55" s="173">
        <v>1.4999999999999999E-2</v>
      </c>
      <c r="D55" s="173">
        <v>1.4999999999999999E-2</v>
      </c>
      <c r="E55" s="174"/>
      <c r="F55" s="39"/>
      <c r="G55" s="178"/>
      <c r="H55" s="178"/>
      <c r="I55" s="178"/>
      <c r="J55" s="178"/>
      <c r="K55" s="178"/>
      <c r="L55" s="178"/>
      <c r="M55" s="178"/>
    </row>
    <row r="56" spans="1:18" ht="12.75" customHeight="1" x14ac:dyDescent="0.2">
      <c r="A56" s="86"/>
      <c r="B56" s="175" t="s">
        <v>60</v>
      </c>
      <c r="C56" s="173">
        <v>8.0000000000000004E-4</v>
      </c>
      <c r="D56" s="173">
        <v>8.0000000000000004E-4</v>
      </c>
      <c r="E56" s="174"/>
      <c r="F56" s="39"/>
      <c r="G56" s="178"/>
      <c r="H56" s="178"/>
      <c r="I56" s="178"/>
      <c r="J56" s="178"/>
      <c r="K56" s="178"/>
      <c r="L56" s="178"/>
      <c r="M56" s="178"/>
    </row>
    <row r="57" spans="1:18" ht="12.75" customHeight="1" x14ac:dyDescent="0.2">
      <c r="A57" s="86"/>
      <c r="B57" s="175" t="s">
        <v>19</v>
      </c>
      <c r="C57" s="179">
        <v>8.0000000000000004E-4</v>
      </c>
      <c r="D57" s="179">
        <v>8.0000000000000004E-4</v>
      </c>
      <c r="E57" s="171"/>
      <c r="F57" s="39"/>
      <c r="G57" s="39"/>
      <c r="H57" s="39"/>
      <c r="I57" s="39"/>
      <c r="J57" s="39"/>
      <c r="K57" s="39"/>
      <c r="L57" s="39"/>
      <c r="M57" s="39"/>
    </row>
    <row r="58" spans="1:18" ht="12.75" customHeight="1" x14ac:dyDescent="0.2">
      <c r="A58" s="86"/>
      <c r="B58" s="175" t="s">
        <v>24</v>
      </c>
      <c r="C58" s="173">
        <v>2E-3</v>
      </c>
      <c r="D58" s="173">
        <v>2E-3</v>
      </c>
      <c r="E58" s="174"/>
      <c r="F58" s="39"/>
      <c r="G58" s="39"/>
      <c r="H58" s="39"/>
      <c r="I58" s="39"/>
      <c r="J58" s="39"/>
      <c r="K58" s="39"/>
      <c r="L58" s="39"/>
      <c r="M58" s="39"/>
    </row>
    <row r="59" spans="1:18" ht="12.75" customHeight="1" x14ac:dyDescent="0.2">
      <c r="A59" s="218">
        <v>118</v>
      </c>
      <c r="B59" s="152" t="s">
        <v>387</v>
      </c>
      <c r="C59" s="181">
        <v>0.19500000000000001</v>
      </c>
      <c r="D59" s="181">
        <v>0.15</v>
      </c>
      <c r="E59" s="174" t="s">
        <v>251</v>
      </c>
      <c r="F59" s="101">
        <v>1.62</v>
      </c>
      <c r="G59" s="101">
        <v>0.36</v>
      </c>
      <c r="H59" s="101">
        <v>14.58</v>
      </c>
      <c r="I59" s="101">
        <v>77.400000000000006</v>
      </c>
      <c r="J59" s="101">
        <v>7.5107999999999994E-2</v>
      </c>
      <c r="K59" s="101">
        <v>108</v>
      </c>
      <c r="L59" s="101">
        <v>61.2</v>
      </c>
      <c r="M59" s="101">
        <v>0.54</v>
      </c>
      <c r="N59" s="25"/>
      <c r="O59" s="25"/>
      <c r="P59" s="25"/>
      <c r="Q59" s="25"/>
      <c r="R59" s="25"/>
    </row>
    <row r="60" spans="1:18" ht="12.75" customHeight="1" x14ac:dyDescent="0.2">
      <c r="A60" s="12"/>
      <c r="B60" s="123" t="s">
        <v>228</v>
      </c>
      <c r="C60" s="211"/>
      <c r="D60" s="211"/>
      <c r="E60" s="212"/>
      <c r="F60" s="204">
        <f t="shared" ref="F60:M60" si="0">SUM(F5:F59)</f>
        <v>65.22</v>
      </c>
      <c r="G60" s="204">
        <f t="shared" si="0"/>
        <v>62.370000000000005</v>
      </c>
      <c r="H60" s="204">
        <f t="shared" si="0"/>
        <v>195.58</v>
      </c>
      <c r="I60" s="204">
        <f t="shared" si="0"/>
        <v>1618.8400000000001</v>
      </c>
      <c r="J60" s="203">
        <f t="shared" si="0"/>
        <v>0.93610800000000005</v>
      </c>
      <c r="K60" s="204">
        <f t="shared" si="0"/>
        <v>128.93199999999999</v>
      </c>
      <c r="L60" s="204">
        <f t="shared" si="0"/>
        <v>919.40000000000009</v>
      </c>
      <c r="M60" s="203">
        <f t="shared" si="0"/>
        <v>11.07</v>
      </c>
    </row>
  </sheetData>
  <mergeCells count="11">
    <mergeCell ref="A1:A2"/>
    <mergeCell ref="B1:B2"/>
    <mergeCell ref="C1:C2"/>
    <mergeCell ref="D1:D2"/>
    <mergeCell ref="E1:E2"/>
    <mergeCell ref="L1:M1"/>
    <mergeCell ref="F1:F2"/>
    <mergeCell ref="G1:G2"/>
    <mergeCell ref="H1:H2"/>
    <mergeCell ref="I1:I2"/>
    <mergeCell ref="J1:K1"/>
  </mergeCells>
  <pageMargins left="0.31527777777777799" right="0.31527777777777799" top="0.35416666666666702" bottom="0.35416666666666702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меню -лето </vt:lpstr>
      <vt:lpstr>анализ </vt:lpstr>
      <vt:lpstr>анализ  (нетто)</vt:lpstr>
      <vt:lpstr>анализ (брутто)</vt:lpstr>
      <vt:lpstr>1 день</vt:lpstr>
      <vt:lpstr>2 день</vt:lpstr>
      <vt:lpstr>3день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анализ ЖБУ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Владелец</cp:lastModifiedBy>
  <cp:revision>0</cp:revision>
  <cp:lastPrinted>2021-04-22T06:59:56Z</cp:lastPrinted>
  <dcterms:created xsi:type="dcterms:W3CDTF">2011-04-21T04:53:43Z</dcterms:created>
  <dcterms:modified xsi:type="dcterms:W3CDTF">2022-06-29T10:56:32Z</dcterms:modified>
</cp:coreProperties>
</file>